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755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C4" i="3" l="1"/>
  <c r="C11" i="3" s="1"/>
  <c r="C12" i="3" s="1"/>
  <c r="C6" i="3" l="1"/>
  <c r="C15" i="3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<sst xmlns="http://schemas.openxmlformats.org/spreadsheetml/2006/main" count="171" uniqueCount="87">
  <si>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</si>
  <si>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</si>
  <si>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</si>
  <si>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</si>
  <si>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</si>
  <si>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</si>
  <si>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</si>
  <si>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</si>
  <si>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</si>
  <si>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</si>
  <si>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</si>
  <si>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</si>
  <si>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</si>
  <si>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</si>
  <si>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</si>
  <si>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</si>
  <si>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</si>
  <si>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</si>
  <si>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</si>
  <si>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</si>
  <si>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</si>
  <si>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</si>
  <si>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</si>
  <si>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</si>
  <si>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</si>
  <si>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</si>
  <si>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</si>
  <si>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</si>
  <si>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</si>
  <si>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</si>
  <si>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</si>
  <si>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</si>
  <si>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</si>
  <si>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</si>
  <si>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</si>
  <si>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</si>
  <si>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</si>
  <si>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</si>
  <si>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</si>
  <si>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</si>
  <si>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</si>
  <si>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</si>
  <si>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</si>
  <si>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</si>
  <si>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</si>
  <si>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</si>
  <si>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</si>
  <si>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</si>
  <si>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</si>
  <si>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</si>
  <si>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</si>
  <si>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</si>
  <si>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</si>
  <si>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</si>
  <si>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</si>
  <si>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</si>
  <si>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</si>
  <si>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</si>
  <si>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</si>
  <si>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</si>
  <si>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</si>
  <si>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</si>
  <si>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</si>
  <si>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</si>
  <si>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</si>
  <si>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</si>
  <si>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</si>
  <si>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</si>
  <si>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</si>
  <si>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</si>
  <si>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</si>
  <si>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</si>
  <si>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</si>
  <si>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</si>
  <si>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</si>
  <si>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</si>
  <si>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</si>
  <si>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</si>
  <si>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</si>
  <si>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</si>
  <si>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</si>
  <si>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</si>
  <si>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</si>
  <si>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</si>
  <si>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18/07/2021</t>
  </si>
  <si>
    <t>Kỳ trước
11/07/2021</t>
  </si>
  <si>
    <t>Ngày định giá/Ngày giao dịch: ngày 19 tháng 07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</si>
</sst>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1" fillId="0" borderId="0"/>
    <xf numFmtId="0" fontId="16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5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3" fillId="0" borderId="0" applyFill="0" applyBorder="0" applyAlignment="0"/>
    <xf numFmtId="0" fontId="47" fillId="0" borderId="0"/>
    <xf numFmtId="1" fontId="48" fillId="0" borderId="13" applyBorder="0"/>
    <xf numFmtId="164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4" fontId="1" fillId="0" borderId="0" applyFont="0" applyFill="0" applyBorder="0" applyAlignment="0" applyProtection="0"/>
    <xf numFmtId="180" fontId="41" fillId="0" borderId="0"/>
    <xf numFmtId="181" fontId="49" fillId="0" borderId="0"/>
    <xf numFmtId="3" fontId="3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3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19"/>
    <xf numFmtId="192" fontId="61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21" applyNumberFormat="0" applyBorder="0"/>
    <xf numFmtId="166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6" fontId="74" fillId="0" borderId="12">
      <alignment horizontal="left" vertical="top"/>
    </xf>
    <xf numFmtId="166" fontId="40" fillId="0" borderId="16">
      <alignment horizontal="left" vertical="top"/>
    </xf>
    <xf numFmtId="0" fontId="75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6" fillId="0" borderId="0">
      <alignment vertical="center"/>
    </xf>
    <xf numFmtId="168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5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65" fontId="8" fillId="0" borderId="1" xfId="1" applyNumberFormat="1" applyFont="1" applyBorder="1" applyAlignment="1">
      <alignment horizontal="left"/>
    </xf>
    <xf numFmtId="164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164" fontId="13" fillId="0" borderId="1" xfId="1" applyFont="1" applyBorder="1" applyAlignment="1">
      <alignment horizontal="left"/>
    </xf>
    <xf numFmtId="165" fontId="13" fillId="0" borderId="1" xfId="1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64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5" fontId="5" fillId="0" borderId="1" xfId="1" applyNumberFormat="1" applyFont="1" applyBorder="1" applyAlignment="1">
      <alignment horizontal="left"/>
    </xf>
    <xf numFmtId="165" fontId="14" fillId="3" borderId="2" xfId="3" applyNumberFormat="1" applyFont="1" applyFill="1" applyBorder="1" applyAlignment="1">
      <alignment horizontal="right" vertical="center" wrapText="1"/>
    </xf>
    <xf numFmtId="165" fontId="5" fillId="3" borderId="2" xfId="4" applyNumberFormat="1" applyFont="1" applyFill="1" applyBorder="1" applyAlignment="1">
      <alignment horizontal="right" vertical="center" wrapText="1"/>
    </xf>
    <xf numFmtId="164" fontId="14" fillId="3" borderId="2" xfId="5" applyFont="1" applyFill="1" applyBorder="1" applyAlignment="1">
      <alignment horizontal="right" vertical="center" wrapText="1"/>
    </xf>
    <xf numFmtId="165" fontId="5" fillId="3" borderId="2" xfId="6" applyNumberFormat="1" applyFont="1" applyFill="1" applyBorder="1" applyAlignment="1">
      <alignment horizontal="right" vertical="center" wrapText="1"/>
    </xf>
    <xf numFmtId="165" fontId="5" fillId="3" borderId="2" xfId="6" applyNumberFormat="1" applyFont="1" applyFill="1" applyBorder="1" applyAlignment="1">
      <alignment horizontal="right" vertical="center" wrapText="1"/>
    </xf>
    <xf numFmtId="165" fontId="14" fillId="3" borderId="2" xfId="98" applyNumberFormat="1" applyFont="1" applyFill="1" applyBorder="1" applyAlignment="1">
      <alignment horizontal="right" vertical="center" wrapText="1"/>
    </xf>
    <xf numFmtId="164" fontId="14" fillId="3" borderId="2" xfId="5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C8" sqref="C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27" t="s">
        <v>0</v>
      </c>
      <c r="B1" s="27"/>
      <c r="C1" s="27"/>
      <c r="D1" s="27"/>
    </row>
    <row r="2" spans="1:4" ht="15" customHeight="1">
      <c r="A2" s="1" t="s">
        <v>1</v>
      </c>
      <c r="B2" s="1" t="s">
        <v>1</v>
      </c>
      <c r="C2" s="2" t="s">
        <v>2</v>
      </c>
      <c r="D2" s="8">
        <v>44389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44395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8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0" t="s">
        <v>19</v>
      </c>
      <c r="D17" s="30"/>
    </row>
    <row r="18" spans="1:4" ht="15" customHeight="1">
      <c r="A18" s="1" t="s">
        <v>1</v>
      </c>
      <c r="B18" s="1" t="s">
        <v>1</v>
      </c>
      <c r="C18" s="30" t="s">
        <v>20</v>
      </c>
      <c r="D18" s="30"/>
    </row>
    <row r="19" spans="1:4" ht="15" customHeight="1">
      <c r="A19" s="1" t="s">
        <v>1</v>
      </c>
      <c r="B19" s="1" t="s">
        <v>1</v>
      </c>
      <c r="C19" s="30" t="s">
        <v>21</v>
      </c>
      <c r="D19" s="30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8" t="s">
        <v>22</v>
      </c>
      <c r="B23" s="28"/>
      <c r="C23" s="28" t="s">
        <v>23</v>
      </c>
      <c r="D23" s="28"/>
    </row>
    <row r="24" spans="1:4" ht="15" customHeight="1">
      <c r="A24" s="29" t="s">
        <v>24</v>
      </c>
      <c r="B24" s="29"/>
      <c r="C24" s="29" t="s">
        <v>24</v>
      </c>
      <c r="D24" s="29"/>
    </row>
    <row r="25" spans="1:4" ht="15" customHeight="1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9" workbookViewId="0">
      <selection activeCell="F7" sqref="F7"/>
    </sheetView>
  </sheetViews>
  <sheetFormatPr defaultRowHeight="12.75"/>
  <cols>
    <col min="1" max="1" width="6.85546875" customWidth="1"/>
    <col min="2" max="2" width="91.28515625" customWidth="1"/>
    <col min="3" max="4" width="20.42578125" customWidth="1"/>
    <col min="6" max="6" width="10" bestFit="1" customWidth="1"/>
  </cols>
  <sheetData>
    <row r="1" spans="1:4" ht="30" customHeight="1">
      <c r="A1" s="6" t="s">
        <v>6</v>
      </c>
      <c r="B1" s="6" t="s">
        <v>25</v>
      </c>
      <c r="C1" s="13" t="s">
        <v>84</v>
      </c>
      <c r="D1" s="13" t="s">
        <v>85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4" ht="15" customHeight="1">
      <c r="A4" s="4" t="s">
        <v>29</v>
      </c>
      <c r="B4" s="4" t="s">
        <v>44</v>
      </c>
      <c r="C4" s="10">
        <f>D8</f>
        <v>67765600494</v>
      </c>
      <c r="D4" s="10">
        <v>67885612785.571976</v>
      </c>
    </row>
    <row r="5" spans="1:4" ht="15" customHeight="1">
      <c r="A5" s="4" t="s">
        <v>31</v>
      </c>
      <c r="B5" s="4" t="s">
        <v>45</v>
      </c>
      <c r="C5" s="10"/>
      <c r="D5" s="10"/>
    </row>
    <row r="6" spans="1:4" ht="15" customHeight="1">
      <c r="A6" s="4" t="s">
        <v>33</v>
      </c>
      <c r="B6" s="4" t="s">
        <v>46</v>
      </c>
      <c r="C6" s="17">
        <f>D10</f>
        <v>11194.87</v>
      </c>
      <c r="D6" s="17">
        <v>11188.78</v>
      </c>
    </row>
    <row r="7" spans="1:4" ht="15" customHeight="1">
      <c r="A7" s="7" t="s">
        <v>12</v>
      </c>
      <c r="B7" s="7" t="s">
        <v>47</v>
      </c>
      <c r="C7" s="15"/>
      <c r="D7" s="15"/>
    </row>
    <row r="8" spans="1:4" ht="15" customHeight="1">
      <c r="A8" s="4" t="s">
        <v>36</v>
      </c>
      <c r="B8" s="4" t="s">
        <v>44</v>
      </c>
      <c r="C8" s="25">
        <v>68619908651</v>
      </c>
      <c r="D8" s="20">
        <v>67765600494</v>
      </c>
    </row>
    <row r="9" spans="1:4" ht="15" customHeight="1">
      <c r="A9" s="4" t="s">
        <v>38</v>
      </c>
      <c r="B9" s="4" t="s">
        <v>45</v>
      </c>
      <c r="C9" s="25"/>
      <c r="D9" s="21"/>
    </row>
    <row r="10" spans="1:4" ht="15" customHeight="1">
      <c r="A10" s="4" t="s">
        <v>40</v>
      </c>
      <c r="B10" s="4" t="s">
        <v>46</v>
      </c>
      <c r="C10" s="26">
        <v>11195.56</v>
      </c>
      <c r="D10" s="22">
        <v>11194.87</v>
      </c>
    </row>
    <row r="11" spans="1:4" ht="16.5" customHeight="1">
      <c r="A11" s="7" t="s">
        <v>15</v>
      </c>
      <c r="B11" s="7" t="s">
        <v>48</v>
      </c>
      <c r="C11" s="15">
        <f>C8-C4</f>
        <v>854308157</v>
      </c>
      <c r="D11" s="15">
        <v>-120012291.57197571</v>
      </c>
    </row>
    <row r="12" spans="1:4" ht="15" customHeight="1">
      <c r="A12" s="4" t="s">
        <v>49</v>
      </c>
      <c r="B12" s="4" t="s">
        <v>50</v>
      </c>
      <c r="C12" s="19">
        <f>C11-C13</f>
        <v>4307620</v>
      </c>
      <c r="D12" s="19">
        <v>36823402.428024292</v>
      </c>
    </row>
    <row r="13" spans="1:4" ht="15" customHeight="1">
      <c r="A13" s="4" t="s">
        <v>51</v>
      </c>
      <c r="B13" s="4" t="s">
        <v>52</v>
      </c>
      <c r="C13" s="24">
        <v>850000537</v>
      </c>
      <c r="D13" s="23">
        <v>-156835694</v>
      </c>
    </row>
    <row r="14" spans="1:4" ht="15" customHeight="1">
      <c r="A14" s="4" t="s">
        <v>53</v>
      </c>
      <c r="B14" s="4" t="s">
        <v>54</v>
      </c>
      <c r="C14" s="10"/>
      <c r="D14" s="10"/>
    </row>
    <row r="15" spans="1:4" ht="15" customHeight="1">
      <c r="A15" s="7" t="s">
        <v>55</v>
      </c>
      <c r="B15" s="7" t="s">
        <v>56</v>
      </c>
      <c r="C15" s="14">
        <f>C10-C6</f>
        <v>0.68999999999869033</v>
      </c>
      <c r="D15" s="14">
        <v>6.0900000000001455</v>
      </c>
    </row>
    <row r="16" spans="1:4" ht="15" customHeight="1">
      <c r="A16" s="7" t="s">
        <v>57</v>
      </c>
      <c r="B16" s="7" t="s">
        <v>58</v>
      </c>
      <c r="C16" s="15"/>
      <c r="D16" s="15"/>
    </row>
    <row r="17" spans="1:4" ht="15" customHeight="1">
      <c r="A17" s="4" t="s">
        <v>59</v>
      </c>
      <c r="B17" s="4" t="s">
        <v>60</v>
      </c>
      <c r="C17" s="10">
        <v>80490391734</v>
      </c>
      <c r="D17" s="10">
        <v>91274451233</v>
      </c>
    </row>
    <row r="18" spans="1:4" ht="15" customHeight="1">
      <c r="A18" s="4" t="s">
        <v>61</v>
      </c>
      <c r="B18" s="4" t="s">
        <v>62</v>
      </c>
      <c r="C18" s="10">
        <v>57486181742</v>
      </c>
      <c r="D18" s="10">
        <v>57486181742</v>
      </c>
    </row>
    <row r="19" spans="1:4" ht="15" customHeight="1">
      <c r="A19" s="7" t="s">
        <v>63</v>
      </c>
      <c r="B19" s="7" t="s">
        <v>35</v>
      </c>
      <c r="C19" s="7"/>
      <c r="D19" s="7"/>
    </row>
    <row r="20" spans="1:4" ht="15" customHeight="1">
      <c r="A20" s="4" t="s">
        <v>64</v>
      </c>
      <c r="B20" s="4" t="s">
        <v>37</v>
      </c>
      <c r="C20" s="4"/>
      <c r="D20" s="4"/>
    </row>
    <row r="21" spans="1:4" ht="15" customHeight="1">
      <c r="A21" s="4" t="s">
        <v>65</v>
      </c>
      <c r="B21" s="4" t="s">
        <v>39</v>
      </c>
      <c r="C21" s="4"/>
      <c r="D21" s="4"/>
    </row>
    <row r="22" spans="1:4" ht="15" customHeight="1">
      <c r="A22" s="4" t="s">
        <v>66</v>
      </c>
      <c r="B22" s="4" t="s">
        <v>41</v>
      </c>
      <c r="C22" s="4"/>
      <c r="D22" s="4"/>
    </row>
    <row r="23" spans="1:4" ht="48" customHeight="1">
      <c r="A23" s="7" t="s">
        <v>67</v>
      </c>
      <c r="B23" s="16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0" t="s">
        <v>77</v>
      </c>
      <c r="B33" s="30"/>
      <c r="C33" s="30"/>
      <c r="D33" s="30"/>
    </row>
    <row r="34" spans="1:4" ht="15" customHeight="1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D8" sqref="D8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{'SheetId':'0f0a93f5-60f7-4c27-9121-9ea290dd8334','UId':'7d8df9de-6ec3-46c6-a9cb-3bb3debdabc3','Col':3,'Row':4,'Format':'numberic','Value':'67765600494','TargetCode':''}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{'SheetId':'0f0a93f5-60f7-4c27-9121-9ea290dd8334','UId':'6878300a-c20f-462d-9746-1f03421f3475','Col':4,'Row':4,'Format':'numberic','Value':'67885612785.572','TargetCode':''}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{'SheetId':'0f0a93f5-60f7-4c27-9121-9ea290dd8334','UId':'cc99c128-86ca-47ff-b226-95c60d9beb91','Col':3,'Row':6,'Format':'numberic','Value':'11194.87','TargetCode':''}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{'SheetId':'0f0a93f5-60f7-4c27-9121-9ea290dd8334','UId':'c3bfcec2-e653-4f82-860b-803225fef5d1','Col':4,'Row':6,'Format':'numberic','Value':'11188.78','TargetCode':''}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{'SheetId':'0f0a93f5-60f7-4c27-9121-9ea290dd8334','UId':'1a4c42c9-725c-46f6-8a85-4bdbfb1f8740','Col':3,'Row':8,'Format':'numberic','Value':'68619908651','TargetCode':''}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{'SheetId':'0f0a93f5-60f7-4c27-9121-9ea290dd8334','UId':'102a5969-ecf0-48a6-9b4c-2ef748e27d05','Col':4,'Row':8,'Format':'numberic','Value':'67765600494','TargetCode':''}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{'SheetId':'0f0a93f5-60f7-4c27-9121-9ea290dd8334','UId':'0adef1d5-524d-427d-84c0-491fb70d8521','Col':3,'Row':10,'Format':'numberic','Value':'11195.56','TargetCode':''}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{'SheetId':'0f0a93f5-60f7-4c27-9121-9ea290dd8334','UId':'dfb17dcf-c5ba-4757-9b28-e20992bc4553','Col':4,'Row':10,'Format':'numberic','Value':'11194.87','TargetCode':''}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{'SheetId':'0f0a93f5-60f7-4c27-9121-9ea290dd8334','UId':'8c1be6bf-76a4-42d7-9fe4-f4822068d5a4','Col':3,'Row':11,'Format':'numberic','Value':'854308157','TargetCode':''}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{'SheetId':'0f0a93f5-60f7-4c27-9121-9ea290dd8334','UId':'45174d06-2d38-411d-96aa-79e2629d72fe','Col':4,'Row':11,'Format':'numberic','Value':'-120012291.571976','TargetCode':''}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{'SheetId':'0f0a93f5-60f7-4c27-9121-9ea290dd8334','UId':'47189bce-6760-48da-9fba-cbd16cc1da69','Col':3,'Row':12,'Format':'numberic','Value':'4307620','TargetCode':''}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{'SheetId':'0f0a93f5-60f7-4c27-9121-9ea290dd8334','UId':'54b90877-796c-44fd-b01c-bac401362c90','Col':4,'Row':12,'Format':'numberic','Value':'36823402.4280243','TargetCode':''}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{'SheetId':'0f0a93f5-60f7-4c27-9121-9ea290dd8334','UId':'b596263e-ac83-4575-a696-5d078fa3d3e4','Col':3,'Row':13,'Format':'numberic','Value':'850000537','TargetCode':''}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{'SheetId':'0f0a93f5-60f7-4c27-9121-9ea290dd8334','UId':'97dfbdb2-a540-49b5-997a-79b58e09a2ce','Col':4,'Row':13,'Format':'numberic','Value':'-156835694','TargetCode':''}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{'SheetId':'0f0a93f5-60f7-4c27-9121-9ea290dd8334','UId':'99c444f1-5fe2-45a1-82fa-ae77b2e76c8c','Col':3,'Row':15,'Format':'numberic','Value':'0.68999999999869','TargetCode':''}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{'SheetId':'0f0a93f5-60f7-4c27-9121-9ea290dd8334','UId':'3c320467-dbd9-42b8-b876-53a4718cfc56','Col':4,'Row':15,'Format':'numberic','Value':'6.09000000000015','TargetCode':''}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{'SheetId':'0f0a93f5-60f7-4c27-9121-9ea290dd8334','UId':'b5f075a6-84c7-47a7-aca6-304f3e7f098b','Col':3,'Row':17,'Format':'numberic','Value':'80490391734','TargetCode':''}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{'SheetId':'0f0a93f5-60f7-4c27-9121-9ea290dd8334','UId':'4a3b5e69-6655-4a3c-91ad-151d0daffbbe','Col':4,'Row':17,'Format':'numberic','Value':'91274451233','TargetCode':''}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{'SheetId':'0f0a93f5-60f7-4c27-9121-9ea290dd8334','UId':'bc8aae90-3d32-424c-89d6-00637a1a5749','Col':3,'Row':18,'Format':'numberic','Value':'57486181742','TargetCode':''}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{'SheetId':'0f0a93f5-60f7-4c27-9121-9ea290dd8334','UId':'0712758c-ed69-4c11-ad9c-a1786f232e94','Col':4,'Row':18,'Format':'numberic','Value':'57486181742','TargetCode':''}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3+65pdad+FV5R0sSSQdJC/m5o0E=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LyGSgvFADTrhPMkFs/vY7u9JN6M=</DigestValue>
    </Reference>
  </SignedInfo>
  <SignatureValue>Iw5FxqhHxgteKYoW4xNvK1iDrHxFslq4JxHYBPwix4BBHrtSSRmXvezcCLANgqdiefgedDoDkZd6
otbwfamqtkH/MRTaQEPu9cD4DdgVZWbKSqZycv+74rDz+XUpHxTbhmJkQ/iKeIL9k5i25WC+N1NS
+w6wt7+hwJsBMAXovKg=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j0DAWNv15IFXDuonwnVNqfeRbxE=</DigestValue>
      </Reference>
      <Reference URI="/xl/sharedStrings.xml?ContentType=application/vnd.openxmlformats-officedocument.spreadsheetml.sharedStrings+xml">
        <DigestMethod Algorithm="http://www.w3.org/2000/09/xmldsig#sha1"/>
        <DigestValue>BZ3ElNYTIOQaKsHjwy1EC671Q7I=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XgaVm6k3dc5OhWiM5GlAkfkzwhg=</DigestValue>
      </Reference>
      <Reference URI="/xl/worksheets/sheet5.xml?ContentType=application/vnd.openxmlformats-officedocument.spreadsheetml.worksheet+xml">
        <DigestMethod Algorithm="http://www.w3.org/2000/09/xmldsig#sha1"/>
        <DigestValue>0k+ft+61k3gjefTDfZyzogNrWtM=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wkW88EcALrXkwFWRAs1VjrEzhj4=</DigestValue>
      </Reference>
      <Reference URI="/xl/comments1.xml?ContentType=application/vnd.openxmlformats-officedocument.spreadsheetml.comments+xml">
        <DigestMethod Algorithm="http://www.w3.org/2000/09/xmldsig#sha1"/>
        <DigestValue>zneuf7QtlCnX1Qgc7l8kQdGGFLc=</DigestValue>
      </Reference>
      <Reference URI="/xl/worksheets/sheet1.xml?ContentType=application/vnd.openxmlformats-officedocument.spreadsheetml.worksheet+xml">
        <DigestMethod Algorithm="http://www.w3.org/2000/09/xmldsig#sha1"/>
        <DigestValue>WFgyNvtDbCJqBJBg+02M3QArfg0=</DigestValue>
      </Reference>
      <Reference URI="/xl/worksheets/sheet4.xml?ContentType=application/vnd.openxmlformats-officedocument.spreadsheetml.worksheet+xml">
        <DigestMethod Algorithm="http://www.w3.org/2000/09/xmldsig#sha1"/>
        <DigestValue>fvFb+stiY5eNiU22Z8IdnZqN8UU=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7OqiMPG3oZYskQP0JRoQtly4dGE=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CoHFA06n8UYVUak0p7TwtR3f/IY=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2021-07-19T04:24:54Z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2021-07-19T04:24:54Z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4TLUqF5MYAAY/DDvH+2y/+cfhyU=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Nas8qg4UxMSjSnU018pNpj7jWXk=</DigestValue>
    </Reference>
  </SignedInfo>
  <SignatureValue>vFsGndgY2yXpg0k0ClncmGYlB9tq8McCbxcfzjL/Ozad4IqHd/MQuUsx/EYGhdcv7YTF385nCJiE
aYDJzgPqHMRbAB12yvlRz8lFGwEMBKuagml3GzwVbMZWQhTBwKWhK8JPvXyBMHUvC/EXW645IYoq
HeD5rGw8LOuXrNIb/kk=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wkW88EcALrXkwFWRAs1VjrEzhj4=</DigestValue>
      </Reference>
      <Reference URI="/xl/comments1.xml?ContentType=application/vnd.openxmlformats-officedocument.spreadsheetml.comments+xml">
        <DigestMethod Algorithm="http://www.w3.org/2000/09/xmldsig#sha1"/>
        <DigestValue>zneuf7QtlCnX1Qgc7l8kQdGGFLc=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j0DAWNv15IFXDuonwnVNqfeRbxE=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BZ3ElNYTIOQaKsHjwy1EC671Q7I=</DigestValue>
      </Reference>
      <Reference URI="/xl/styles.xml?ContentType=application/vnd.openxmlformats-officedocument.spreadsheetml.styles+xml">
        <DigestMethod Algorithm="http://www.w3.org/2000/09/xmldsig#sha1"/>
        <DigestValue>XgaVm6k3dc5OhWiM5GlAkfkzwhg=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7OqiMPG3oZYskQP0JRoQtly4dGE=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WFgyNvtDbCJqBJBg+02M3QArfg0=</DigestValue>
      </Reference>
      <Reference URI="/xl/worksheets/sheet2.xml?ContentType=application/vnd.openxmlformats-officedocument.spreadsheetml.worksheet+xml">
        <DigestMethod Algorithm="http://www.w3.org/2000/09/xmldsig#sha1"/>
        <DigestValue>CoHFA06n8UYVUak0p7TwtR3f/IY=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fvFb+stiY5eNiU22Z8IdnZqN8UU=</DigestValue>
      </Reference>
      <Reference URI="/xl/worksheets/sheet5.xml?ContentType=application/vnd.openxmlformats-officedocument.spreadsheetml.worksheet+xml">
        <DigestMethod Algorithm="http://www.w3.org/2000/09/xmldsig#sha1"/>
        <DigestValue>0k+ft+61k3gjefTDfZyzogNrWtM=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2021-07-19T06:17:22Z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2021-07-19T06:17:22Z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dungnp1</cp:lastModifiedBy>
  <dcterms:created xsi:type="dcterms:W3CDTF">2021-05-17T07:04:34Z</dcterms:created>
  <dcterms:modified xsi:type="dcterms:W3CDTF">2021-07-19T04:23:25Z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