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OnSave="0" concurrentCalc="0"/>
</workbook>
</file>

<file path=xl/calcChain.xml><?xml version="1.0" encoding="utf-8"?>
<calcChain xmlns="http://schemas.openxmlformats.org/spreadsheetml/2006/main">
  <c r="C6" i="3" l="1"/>
  <c r="C4" i="3"/>
  <c r="C11" i="3"/>
  <c r="C12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<sst xmlns="http://schemas.openxmlformats.org/spreadsheetml/2006/main" count="171" uniqueCount="87">
  <si>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</si>
  <si>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</si>
  <si>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</si>
  <si>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</si>
  <si>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</si>
  <si>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</si>
  <si>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</si>
  <si>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</si>
  <si>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</si>
  <si>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</si>
  <si>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</si>
  <si>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</si>
  <si>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</si>
  <si>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</si>
  <si>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</si>
  <si>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</si>
  <si>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</si>
  <si>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</si>
  <si>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</si>
  <si>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</si>
  <si>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</si>
  <si>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</si>
  <si>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</si>
  <si>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</si>
  <si>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</si>
  <si>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</si>
  <si>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</si>
  <si>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</si>
  <si>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</si>
  <si>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</si>
  <si>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</si>
  <si>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</si>
  <si>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</si>
  <si>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</si>
  <si>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</si>
  <si>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</si>
  <si>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</si>
  <si>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</si>
  <si>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</si>
  <si>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</si>
  <si>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</si>
  <si>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</si>
  <si>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</si>
  <si>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</si>
  <si>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</si>
  <si>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</si>
  <si>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</si>
  <si>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</si>
  <si>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</si>
  <si>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</si>
  <si>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</si>
  <si>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</si>
  <si>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</si>
  <si>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</si>
  <si>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</si>
  <si>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</si>
  <si>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</si>
  <si>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</si>
  <si>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</si>
  <si>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</si>
  <si>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</si>
  <si>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</si>
  <si>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</si>
  <si>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</si>
  <si>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</si>
  <si>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</si>
  <si>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</si>
  <si>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</si>
  <si>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</si>
  <si>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</si>
  <si>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</si>
  <si>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</si>
  <si>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</si>
  <si>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</si>
  <si>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</si>
  <si>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</si>
  <si>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</si>
  <si>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</si>
  <si>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</si>
  <si>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</si>
  <si>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</si>
  <si>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</si>
  <si>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</si>
  <si>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</si>
  <si>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01 năm 2022</t>
  </si>
  <si>
    <t>Kỳ trước
09/01/2022</t>
  </si>
  <si>
    <t>Kỳ báo cáo
16/01/2022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</si>
</sst>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??_);_(@_)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  <numFmt numFmtId="213" formatCode="_(* #,##0.0000_);_(* \(#,##0.0000\);_(* &quot;-&quot;??_);_(@_)"/>
  </numFmts>
  <fonts count="87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66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66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8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8" fontId="73" fillId="0" borderId="12">
      <alignment horizontal="left" vertical="top"/>
    </xf>
    <xf numFmtId="168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6" fontId="8" fillId="0" borderId="1" xfId="1" applyFont="1" applyBorder="1" applyAlignment="1">
      <alignment horizontal="left"/>
    </xf>
    <xf numFmtId="167" fontId="8" fillId="0" borderId="1" xfId="1" applyNumberFormat="1" applyFont="1" applyBorder="1" applyAlignment="1">
      <alignment horizontal="left"/>
    </xf>
    <xf numFmtId="166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7" fontId="5" fillId="0" borderId="1" xfId="1" applyNumberFormat="1" applyFont="1" applyBorder="1" applyAlignment="1">
      <alignment horizontal="left"/>
    </xf>
    <xf numFmtId="167" fontId="5" fillId="3" borderId="2" xfId="4" applyNumberFormat="1" applyFont="1" applyFill="1" applyBorder="1" applyAlignment="1">
      <alignment horizontal="right" vertical="center" wrapText="1"/>
    </xf>
    <xf numFmtId="167" fontId="5" fillId="0" borderId="1" xfId="92" applyNumberFormat="1" applyFont="1" applyBorder="1" applyAlignment="1">
      <alignment horizontal="left"/>
    </xf>
    <xf numFmtId="167" fontId="0" fillId="0" borderId="0" xfId="0" applyNumberFormat="1"/>
    <xf numFmtId="167" fontId="6" fillId="0" borderId="1" xfId="1" applyNumberFormat="1" applyFont="1" applyBorder="1" applyAlignment="1">
      <alignment horizontal="left"/>
    </xf>
    <xf numFmtId="166" fontId="5" fillId="0" borderId="1" xfId="1" applyNumberFormat="1" applyFont="1" applyBorder="1" applyAlignment="1">
      <alignment horizontal="left"/>
    </xf>
    <xf numFmtId="167" fontId="86" fillId="3" borderId="2" xfId="98" applyNumberFormat="1" applyFont="1" applyFill="1" applyBorder="1" applyAlignment="1">
      <alignment horizontal="right" vertical="center" wrapText="1"/>
    </xf>
    <xf numFmtId="167" fontId="86" fillId="3" borderId="2" xfId="3" applyNumberFormat="1" applyFont="1" applyFill="1" applyBorder="1" applyAlignment="1">
      <alignment horizontal="right" vertical="center" wrapText="1"/>
    </xf>
    <xf numFmtId="166" fontId="86" fillId="3" borderId="2" xfId="5" applyFont="1" applyFill="1" applyBorder="1" applyAlignment="1">
      <alignment horizontal="right" vertical="center" wrapText="1"/>
    </xf>
    <xf numFmtId="166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1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7" fontId="5" fillId="0" borderId="1" xfId="1" applyNumberFormat="1" applyFont="1" applyBorder="1" applyAlignment="1">
      <alignment horizontal="center"/>
    </xf>
    <xf numFmtId="167" fontId="5" fillId="3" borderId="2" xfId="1" applyNumberFormat="1" applyFont="1" applyFill="1" applyBorder="1" applyAlignment="1">
      <alignment horizontal="center" vertical="center" wrapText="1"/>
    </xf>
    <xf numFmtId="167" fontId="5" fillId="3" borderId="2" xfId="6" applyNumberFormat="1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44571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44577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topLeftCell="B1" workbookViewId="0">
      <selection activeCell="G18" sqref="G18"/>
    </sheetView>
  </sheetViews>
  <sheetFormatPr defaultRowHeight="15"/>
  <cols>
    <col min="1" max="1" width="6.85546875" customWidth="1"/>
    <col min="2" max="2" width="91.28515625" customWidth="1"/>
    <col min="3" max="4" width="20.42578125" style="30" customWidth="1"/>
    <col min="5" max="5" width="5.1406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86</v>
      </c>
      <c r="D1" s="13" t="s">
        <v>85</v>
      </c>
    </row>
    <row r="2" spans="1:7" ht="15" customHeight="1">
      <c r="A2" s="7" t="s">
        <v>42</v>
      </c>
      <c r="B2" s="7" t="s">
        <v>28</v>
      </c>
      <c r="C2" s="19"/>
      <c r="D2" s="19"/>
      <c r="G2" s="18"/>
    </row>
    <row r="3" spans="1:7" ht="15" customHeight="1">
      <c r="A3" s="7" t="s">
        <v>9</v>
      </c>
      <c r="B3" s="7" t="s">
        <v>43</v>
      </c>
      <c r="C3" s="19"/>
      <c r="D3" s="19"/>
      <c r="G3" s="18"/>
    </row>
    <row r="4" spans="1:7" ht="15" customHeight="1">
      <c r="A4" s="4" t="s">
        <v>29</v>
      </c>
      <c r="B4" s="4" t="s">
        <v>44</v>
      </c>
      <c r="C4" s="15">
        <f>D8</f>
        <v>154916154880</v>
      </c>
      <c r="D4" s="15">
        <v>154609390619</v>
      </c>
      <c r="F4" s="18"/>
      <c r="G4" s="18"/>
    </row>
    <row r="5" spans="1:7" ht="15" customHeight="1">
      <c r="A5" s="4" t="s">
        <v>31</v>
      </c>
      <c r="B5" s="4" t="s">
        <v>45</v>
      </c>
      <c r="C5" s="15"/>
      <c r="D5" s="15"/>
      <c r="F5" s="18"/>
      <c r="G5" s="18"/>
    </row>
    <row r="6" spans="1:7" ht="15" customHeight="1">
      <c r="A6" s="4" t="s">
        <v>33</v>
      </c>
      <c r="B6" s="4" t="s">
        <v>46</v>
      </c>
      <c r="C6" s="20">
        <f>D10</f>
        <v>11658.99</v>
      </c>
      <c r="D6" s="20">
        <v>11667.07</v>
      </c>
      <c r="F6" s="18"/>
      <c r="G6" s="18"/>
    </row>
    <row r="7" spans="1:7" ht="15" customHeight="1">
      <c r="A7" s="7" t="s">
        <v>12</v>
      </c>
      <c r="B7" s="7" t="s">
        <v>47</v>
      </c>
      <c r="C7" s="19"/>
      <c r="D7" s="19"/>
      <c r="F7" s="18"/>
      <c r="G7" s="18"/>
    </row>
    <row r="8" spans="1:7" ht="15" customHeight="1">
      <c r="A8" s="4" t="s">
        <v>36</v>
      </c>
      <c r="B8" s="4" t="s">
        <v>44</v>
      </c>
      <c r="C8" s="21">
        <v>154756043851</v>
      </c>
      <c r="D8" s="22">
        <v>154916154880</v>
      </c>
      <c r="F8" s="18"/>
      <c r="G8" s="18"/>
    </row>
    <row r="9" spans="1:7" ht="15" customHeight="1">
      <c r="A9" s="4" t="s">
        <v>38</v>
      </c>
      <c r="B9" s="4" t="s">
        <v>45</v>
      </c>
      <c r="C9" s="21"/>
      <c r="D9" s="16"/>
      <c r="F9" s="18"/>
      <c r="G9" s="18"/>
    </row>
    <row r="10" spans="1:7" ht="15" customHeight="1">
      <c r="A10" s="4" t="s">
        <v>40</v>
      </c>
      <c r="B10" s="4" t="s">
        <v>46</v>
      </c>
      <c r="C10" s="23">
        <v>11673.83</v>
      </c>
      <c r="D10" s="23">
        <v>11658.99</v>
      </c>
      <c r="F10" s="18"/>
      <c r="G10" s="18"/>
    </row>
    <row r="11" spans="1:7" ht="16.5" customHeight="1">
      <c r="A11" s="7" t="s">
        <v>15</v>
      </c>
      <c r="B11" s="7" t="s">
        <v>48</v>
      </c>
      <c r="C11" s="19">
        <f>C8-C4</f>
        <v>-160111029</v>
      </c>
      <c r="D11" s="19">
        <v>306764261</v>
      </c>
      <c r="F11" s="18"/>
      <c r="G11" s="18"/>
    </row>
    <row r="12" spans="1:7" ht="15" customHeight="1">
      <c r="A12" s="4" t="s">
        <v>49</v>
      </c>
      <c r="B12" s="4" t="s">
        <v>50</v>
      </c>
      <c r="C12" s="31">
        <f>C11-C13</f>
        <v>196838727</v>
      </c>
      <c r="D12" s="31">
        <v>-106838265</v>
      </c>
      <c r="F12" s="18"/>
      <c r="G12" s="18"/>
    </row>
    <row r="13" spans="1:7" ht="15" customHeight="1">
      <c r="A13" s="4" t="s">
        <v>51</v>
      </c>
      <c r="B13" s="4" t="s">
        <v>52</v>
      </c>
      <c r="C13" s="32">
        <v>-356949756</v>
      </c>
      <c r="D13" s="33">
        <v>413602526</v>
      </c>
      <c r="F13" s="18"/>
      <c r="G13" s="18"/>
    </row>
    <row r="14" spans="1:7" ht="15" customHeight="1">
      <c r="A14" s="4" t="s">
        <v>53</v>
      </c>
      <c r="B14" s="4" t="s">
        <v>54</v>
      </c>
      <c r="C14" s="15">
        <v>0</v>
      </c>
      <c r="D14" s="15">
        <v>0</v>
      </c>
      <c r="F14" s="18"/>
      <c r="G14" s="18"/>
    </row>
    <row r="15" spans="1:7" ht="15" customHeight="1">
      <c r="A15" s="7" t="s">
        <v>55</v>
      </c>
      <c r="B15" s="7" t="s">
        <v>56</v>
      </c>
      <c r="C15" s="24">
        <v>-8.0799999999999272</v>
      </c>
      <c r="D15" s="24">
        <v>-8.0799999999999272</v>
      </c>
      <c r="F15" s="18"/>
      <c r="G15" s="18"/>
    </row>
    <row r="16" spans="1:7" ht="15" customHeight="1">
      <c r="A16" s="7" t="s">
        <v>57</v>
      </c>
      <c r="B16" s="7" t="s">
        <v>58</v>
      </c>
      <c r="C16" s="19"/>
      <c r="D16" s="19"/>
      <c r="F16" s="18"/>
      <c r="G16" s="18"/>
    </row>
    <row r="17" spans="1:7" ht="15" customHeight="1">
      <c r="A17" s="4" t="s">
        <v>59</v>
      </c>
      <c r="B17" s="4" t="s">
        <v>60</v>
      </c>
      <c r="C17" s="21">
        <v>155154274103</v>
      </c>
      <c r="D17" s="15">
        <v>154916154880</v>
      </c>
      <c r="F17" s="18"/>
      <c r="G17" s="18"/>
    </row>
    <row r="18" spans="1:7" ht="15" customHeight="1">
      <c r="A18" s="4" t="s">
        <v>61</v>
      </c>
      <c r="B18" s="4" t="s">
        <v>62</v>
      </c>
      <c r="C18" s="17">
        <v>62749229285</v>
      </c>
      <c r="D18" s="15">
        <v>62749229285</v>
      </c>
      <c r="F18" s="18"/>
      <c r="G18" s="18"/>
    </row>
    <row r="19" spans="1:7" ht="15" customHeight="1">
      <c r="A19" s="7" t="s">
        <v>63</v>
      </c>
      <c r="B19" s="7" t="s">
        <v>35</v>
      </c>
      <c r="C19" s="25"/>
      <c r="D19" s="25"/>
      <c r="F19" s="18"/>
      <c r="G19" s="18"/>
    </row>
    <row r="20" spans="1:7" ht="15" customHeight="1">
      <c r="A20" s="4" t="s">
        <v>64</v>
      </c>
      <c r="B20" s="4" t="s">
        <v>37</v>
      </c>
      <c r="C20" s="26">
        <v>33905.85</v>
      </c>
      <c r="D20" s="34">
        <v>33905.85</v>
      </c>
      <c r="F20" s="18"/>
      <c r="G20" s="18"/>
    </row>
    <row r="21" spans="1:7" ht="15" customHeight="1">
      <c r="A21" s="4" t="s">
        <v>65</v>
      </c>
      <c r="B21" s="4" t="s">
        <v>39</v>
      </c>
      <c r="C21" s="26">
        <v>395811128.90549999</v>
      </c>
      <c r="D21" s="34">
        <v>395307966.09149998</v>
      </c>
      <c r="F21" s="18"/>
      <c r="G21" s="18"/>
    </row>
    <row r="22" spans="1:7" ht="15" customHeight="1">
      <c r="A22" s="4" t="s">
        <v>66</v>
      </c>
      <c r="B22" s="4" t="s">
        <v>41</v>
      </c>
      <c r="C22" s="28">
        <v>2.5999999999999999E-3</v>
      </c>
      <c r="D22" s="27">
        <v>2.5999999999999999E-3</v>
      </c>
      <c r="F22" s="18"/>
      <c r="G22" s="18"/>
    </row>
    <row r="23" spans="1:7" ht="48" customHeight="1">
      <c r="A23" s="7" t="s">
        <v>67</v>
      </c>
      <c r="B23" s="14" t="s">
        <v>68</v>
      </c>
      <c r="C23" s="25"/>
      <c r="D23" s="25"/>
      <c r="G23" s="18"/>
    </row>
    <row r="24" spans="1:7" ht="15" customHeight="1">
      <c r="A24" s="7" t="s">
        <v>9</v>
      </c>
      <c r="B24" s="7" t="s">
        <v>43</v>
      </c>
      <c r="C24" s="25"/>
      <c r="D24" s="25"/>
      <c r="G24" s="18"/>
    </row>
    <row r="25" spans="1:7" ht="15" customHeight="1">
      <c r="A25" s="7" t="s">
        <v>12</v>
      </c>
      <c r="B25" s="7" t="s">
        <v>47</v>
      </c>
      <c r="C25" s="25"/>
      <c r="D25" s="25"/>
      <c r="G25" s="18"/>
    </row>
    <row r="26" spans="1:7" ht="15" customHeight="1">
      <c r="A26" s="7" t="s">
        <v>15</v>
      </c>
      <c r="B26" s="7" t="s">
        <v>69</v>
      </c>
      <c r="C26" s="25"/>
      <c r="D26" s="25"/>
      <c r="G26" s="18"/>
    </row>
    <row r="27" spans="1:7" ht="15" customHeight="1">
      <c r="A27" s="7" t="s">
        <v>55</v>
      </c>
      <c r="B27" s="7" t="s">
        <v>70</v>
      </c>
      <c r="C27" s="25" t="s">
        <v>71</v>
      </c>
      <c r="D27" s="25" t="s">
        <v>71</v>
      </c>
      <c r="G27" s="18"/>
    </row>
    <row r="28" spans="1:7" ht="15" customHeight="1">
      <c r="A28" s="4" t="s">
        <v>72</v>
      </c>
      <c r="B28" s="4" t="s">
        <v>73</v>
      </c>
      <c r="C28" s="29"/>
      <c r="D28" s="29"/>
      <c r="G28" s="18"/>
    </row>
    <row r="29" spans="1:7" ht="15" customHeight="1">
      <c r="A29" s="4" t="s">
        <v>74</v>
      </c>
      <c r="B29" s="4" t="s">
        <v>75</v>
      </c>
      <c r="C29" s="29"/>
      <c r="D29" s="29"/>
      <c r="G29" s="18"/>
    </row>
    <row r="30" spans="1:7" ht="15" customHeight="1">
      <c r="A30" s="7" t="s">
        <v>57</v>
      </c>
      <c r="B30" s="7" t="s">
        <v>76</v>
      </c>
      <c r="C30" s="25"/>
      <c r="D30" s="25"/>
      <c r="G30" s="18"/>
    </row>
    <row r="31" spans="1:7" ht="15" customHeight="1">
      <c r="A31" s="4" t="s">
        <v>59</v>
      </c>
      <c r="B31" s="4" t="s">
        <v>60</v>
      </c>
      <c r="C31" s="29"/>
      <c r="D31" s="29"/>
      <c r="G31" s="18"/>
    </row>
    <row r="32" spans="1:7" ht="15" customHeight="1">
      <c r="A32" s="4" t="s">
        <v>61</v>
      </c>
      <c r="B32" s="4" t="s">
        <v>62</v>
      </c>
      <c r="C32" s="29"/>
      <c r="D32" s="29"/>
      <c r="G32" s="18"/>
    </row>
    <row r="33" spans="1:7" ht="15" customHeight="1">
      <c r="A33" s="39" t="s">
        <v>77</v>
      </c>
      <c r="B33" s="39"/>
      <c r="C33" s="39"/>
      <c r="D33" s="39"/>
      <c r="G33" s="18"/>
    </row>
    <row r="34" spans="1:7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{'SheetId':'0f0a93f5-60f7-4c27-9121-9ea290dd8334','UId':'7d8df9de-6ec3-46c6-a9cb-3bb3debdabc3','Col':3,'Row':4,'Format':'numberic','Value':'154916154880','TargetCode':''}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{'SheetId':'0f0a93f5-60f7-4c27-9121-9ea290dd8334','UId':'6878300a-c20f-462d-9746-1f03421f3475','Col':4,'Row':4,'Format':'numberic','Value':'154609390619','TargetCode':''}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{'SheetId':'0f0a93f5-60f7-4c27-9121-9ea290dd8334','UId':'cc99c128-86ca-47ff-b226-95c60d9beb91','Col':3,'Row':6,'Format':'numberic','Value':'11658.99','TargetCode':''}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{'SheetId':'0f0a93f5-60f7-4c27-9121-9ea290dd8334','UId':'c3bfcec2-e653-4f82-860b-803225fef5d1','Col':4,'Row':6,'Format':'numberic','Value':'11667.07','TargetCode':''}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{'SheetId':'0f0a93f5-60f7-4c27-9121-9ea290dd8334','UId':'1a4c42c9-725c-46f6-8a85-4bdbfb1f8740','Col':3,'Row':8,'Format':'numberic','Value':'154756043851','TargetCode':''}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{'SheetId':'0f0a93f5-60f7-4c27-9121-9ea290dd8334','UId':'102a5969-ecf0-48a6-9b4c-2ef748e27d05','Col':4,'Row':8,'Format':'numberic','Value':'154916154880','TargetCode':''}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{'SheetId':'0f0a93f5-60f7-4c27-9121-9ea290dd8334','UId':'0adef1d5-524d-427d-84c0-491fb70d8521','Col':3,'Row':10,'Format':'numberic','Value':'11673.83','TargetCode':''}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{'SheetId':'0f0a93f5-60f7-4c27-9121-9ea290dd8334','UId':'dfb17dcf-c5ba-4757-9b28-e20992bc4553','Col':4,'Row':10,'Format':'numberic','Value':'11658.99','TargetCode':''}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{'SheetId':'0f0a93f5-60f7-4c27-9121-9ea290dd8334','UId':'8c1be6bf-76a4-42d7-9fe4-f4822068d5a4','Col':3,'Row':11,'Format':'numberic','Value':'-160111029','TargetCode':''}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{'SheetId':'0f0a93f5-60f7-4c27-9121-9ea290dd8334','UId':'45174d06-2d38-411d-96aa-79e2629d72fe','Col':4,'Row':11,'Format':'numberic','Value':'306764261','TargetCode':''}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{'SheetId':'0f0a93f5-60f7-4c27-9121-9ea290dd8334','UId':'47189bce-6760-48da-9fba-cbd16cc1da69','Col':3,'Row':12,'Format':'numberic','Value':'196838727','TargetCode':''}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{'SheetId':'0f0a93f5-60f7-4c27-9121-9ea290dd8334','UId':'54b90877-796c-44fd-b01c-bac401362c90','Col':4,'Row':12,'Format':'numberic','Value':'-106838265','TargetCode':''}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{'SheetId':'0f0a93f5-60f7-4c27-9121-9ea290dd8334','UId':'b596263e-ac83-4575-a696-5d078fa3d3e4','Col':3,'Row':13,'Format':'numberic','Value':'-356949756','TargetCode':''}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{'SheetId':'0f0a93f5-60f7-4c27-9121-9ea290dd8334','UId':'97dfbdb2-a540-49b5-997a-79b58e09a2ce','Col':4,'Row':13,'Format':'numberic','Value':'413602526','TargetCode':''}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{'SheetId':'0f0a93f5-60f7-4c27-9121-9ea290dd8334','UId':'99c444f1-5fe2-45a1-82fa-ae77b2e76c8c','Col':3,'Row':15,'Format':'numberic','Value':'-8.07999999999993','TargetCode':''}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{'SheetId':'0f0a93f5-60f7-4c27-9121-9ea290dd8334','UId':'3c320467-dbd9-42b8-b876-53a4718cfc56','Col':4,'Row':15,'Format':'numberic','Value':'-8.07999999999993','TargetCode':''}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{'SheetId':'0f0a93f5-60f7-4c27-9121-9ea290dd8334','UId':'b5f075a6-84c7-47a7-aca6-304f3e7f098b','Col':3,'Row':17,'Format':'numberic','Value':'155154274103','TargetCode':''}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{'SheetId':'0f0a93f5-60f7-4c27-9121-9ea290dd8334','UId':'4a3b5e69-6655-4a3c-91ad-151d0daffbbe','Col':4,'Row':17,'Format':'numberic','Value':'154916154880','TargetCode':''}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{'SheetId':'0f0a93f5-60f7-4c27-9121-9ea290dd8334','UId':'bc8aae90-3d32-424c-89d6-00637a1a5749','Col':3,'Row':18,'Format':'numberic','Value':'62749229285','TargetCode':''}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{'SheetId':'0f0a93f5-60f7-4c27-9121-9ea290dd8334','UId':'66104325-15b6-436e-8977-c1215983f874','Col':3,'Row':21,'Format':'numberic','Value':'395811128.9055','TargetCode':''}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{'SheetId':'0f0a93f5-60f7-4c27-9121-9ea290dd8334','UId':'7db1f99a-6d4f-4763-baf8-36e5fd015757','Col':4,'Row':21,'Format':'numberic','Value':'395307966.0915','TargetCode':''}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0OAovEKeQBLzfgjzYCY3A5Giw1E=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yB4jO0QIj8vnlNWLZ7AVUrckuC0=</DigestValue>
    </Reference>
  </SignedInfo>
  <SignatureValue>JY+Bbkuk1aA7+QNhpCWtfiJmAMzcxoDNrIcZovckW2R1gZ2UHVEQHRz/ToYr6LdGioCDrDMB71LS
ATPRbMOhPN1Ct18315FxrnCnzXto+AS/mb5AiZCictz1qkm6DVBKPcjD4QQHWR/ynBeEHQiV0opT
pwQxa3neUUwzdaH/6Fo=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5NMdg0StecvSul3TnnMZ9aMUYBY=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WLpwUEdiwBt/4mv1jK2T7w02c/A=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sharedStrings.xml?ContentType=application/vnd.openxmlformats-officedocument.spreadsheetml.sharedStrings+xml">
        <DigestMethod Algorithm="http://www.w3.org/2000/09/xmldsig#sha1"/>
        <DigestValue>KAR7Wvxmd0lV8OeIihKRNHpnnnc=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q0vRVJ53dinKAqsH28X1N7vOYXo=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nZifBbzU0ZwIlylHaVCFk0vku3c=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KwKYIcdDThvYs2fSAogulBosJ9g=</DigestValue>
      </Reference>
      <Reference URI="/xl/workbook.xml?ContentType=application/vnd.openxmlformats-officedocument.spreadsheetml.sheet.main+xml">
        <DigestMethod Algorithm="http://www.w3.org/2000/09/xmldsig#sha1"/>
        <DigestValue>6CXa7tl6WFMYGcOhovmsn/eK6pY=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2022-01-17T10:14:05Z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2022-01-17T10:14:05Z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wpWEzjlu9GoOdUhgMBrUynPdCgg=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+huHQdPWSnWiKE3kwJD92SA6Nkg=</DigestValue>
    </Reference>
  </SignedInfo>
  <SignatureValue>epXJPCoObu8H7QEIjORJwQyQw23Wb0zgyPNmZG9x0ZGrec63vXaw4EMDyaoAunu997YhZT9ueAtB
p0AVwmx95Ui9D2DfxpZJdaCLThkn2Jbbf7/ZtdJBkezu7YFxbE44Vt5u2R+tWhJeKQEIbeUwWmqf
N/uQXOctiDSEsfwn5UM=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q0vRVJ53dinKAqsH28X1N7vOYXo=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KAR7Wvxmd0lV8OeIihKRNHpnnnc=</DigestValue>
      </Reference>
      <Reference URI="/xl/styles.xml?ContentType=application/vnd.openxmlformats-officedocument.spreadsheetml.styles+xml">
        <DigestMethod Algorithm="http://www.w3.org/2000/09/xmldsig#sha1"/>
        <DigestValue>5NMdg0StecvSul3TnnMZ9aMUYBY=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6CXa7tl6WFMYGcOhovmsn/eK6pY=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nZifBbzU0ZwIlylHaVCFk0vku3c=</DigestValue>
      </Reference>
      <Reference URI="/xl/worksheets/sheet2.xml?ContentType=application/vnd.openxmlformats-officedocument.spreadsheetml.worksheet+xml">
        <DigestMethod Algorithm="http://www.w3.org/2000/09/xmldsig#sha1"/>
        <DigestValue>KwKYIcdDThvYs2fSAogulBosJ9g=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WLpwUEdiwBt/4mv1jK2T7w02c/A=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2022-01-17T10:46:13Z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2022-01-17T10:46:13Z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2022-01-17T10:14:04Z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