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19440" windowHeight="11160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C21" i="3" l="1"/>
  <c r="C6" i="3" l="1"/>
  <c r="C15" i="3" s="1"/>
  <c r="C4" i="3"/>
  <c r="C11" i="3" s="1"/>
  <c r="C12" i="3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43" i="5"/>
  <c r="A37" i="5" l="1"/>
  <c r="A35" i="5"/>
</calcChain>
</file>

<file path=xl/comments1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<sst xmlns="http://schemas.openxmlformats.org/spreadsheetml/2006/main" count="171" uniqueCount="87">
  <si>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</si>
  <si>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</si>
  <si>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</si>
  <si>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</si>
  <si>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</si>
  <si>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</si>
  <si>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</si>
  <si>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</si>
  <si>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</si>
  <si>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</si>
  <si>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</si>
  <si>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</si>
  <si>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</si>
  <si>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</si>
  <si>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</si>
  <si>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</si>
  <si>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</si>
  <si>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</si>
  <si>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</si>
  <si>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</si>
  <si>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</si>
  <si>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</si>
  <si>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</si>
  <si>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</si>
  <si>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</si>
  <si>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</si>
  <si>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</si>
  <si>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</si>
  <si>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</si>
  <si>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</si>
  <si>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</si>
  <si>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</si>
  <si>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</si>
  <si>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</si>
  <si>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</si>
  <si>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</si>
  <si>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</si>
  <si>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</si>
  <si>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</si>
  <si>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</si>
  <si>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</si>
  <si>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</si>
  <si>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</si>
  <si>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</si>
  <si>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</si>
  <si>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</si>
  <si>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</si>
  <si>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</si>
  <si>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</si>
  <si>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</si>
  <si>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</si>
  <si>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</si>
  <si>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</si>
  <si>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</si>
  <si>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</si>
  <si>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</si>
  <si>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</si>
  <si>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</si>
  <si>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</si>
  <si>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</si>
  <si>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</si>
  <si>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</si>
  <si>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</si>
  <si>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</si>
  <si>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</si>
  <si>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</si>
  <si>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</si>
  <si>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</si>
  <si>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</si>
  <si>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</si>
  <si>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</si>
  <si>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</si>
  <si>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</si>
  <si>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</si>
  <si>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</si>
  <si>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</si>
  <si>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</si>
  <si>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</si>
  <si>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</si>
  <si>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</si>
  <si>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</si>
  <si>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</si>
  <si>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</si>
  <si>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</si>
  <si>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trước
30/01/2022</t>
  </si>
  <si>
    <t>Kỳ báo cáo
06/02/2022</t>
  </si>
  <si>
    <t>Ngày định giá/Ngày giao dịch: ngày 07  tháng 02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</si>
</sst>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0">
    <numFmt numFmtId="164" formatCode="_-* #,##0_-;\-* #,##0_-;_-* &quot;-&quot;_-;_-@_-"/>
    <numFmt numFmtId="165" formatCode="_-* #,##0.00_-;\-* #,##0.00_-;_-* &quot;-&quot;??_-;_-@_-"/>
    <numFmt numFmtId="166" formatCode="_(* #,##0.00_);_(* \(#,##0.00\);_(* &quot;-&quot;??_);_(@_)"/>
    <numFmt numFmtId="167" formatCode="_(* #,##0_);_(* \(#,##0\);_(* &quot;-&quot;??_);_(@_)"/>
    <numFmt numFmtId="168" formatCode="&quot;$&quot;#,##0_);\(&quot;$&quot;#,##0\)"/>
    <numFmt numFmtId="169" formatCode="&quot;$&quot;#,##0_);[Red]\(&quot;$&quot;#,##0\)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&quot;\&quot;#,##0;[Red]&quot;\&quot;&quot;\&quot;\-#,##0"/>
    <numFmt numFmtId="173" formatCode="&quot;\&quot;#,##0.00;[Red]&quot;\&quot;\-#,##0.00"/>
    <numFmt numFmtId="174" formatCode="0.0"/>
    <numFmt numFmtId="175" formatCode="&quot;\&quot;#,##0;[Red]&quot;\&quot;\-#,##0"/>
    <numFmt numFmtId="176" formatCode="#,##0;[Red]&quot;-&quot;#,##0"/>
    <numFmt numFmtId="177" formatCode="0.000"/>
    <numFmt numFmtId="178" formatCode="#,##0.00;[Red]&quot;-&quot;#,##0.00"/>
    <numFmt numFmtId="179" formatCode="mmm"/>
    <numFmt numFmtId="180" formatCode="0.0%"/>
    <numFmt numFmtId="181" formatCode="[$-409]d\-mmm\-yy;@"/>
    <numFmt numFmtId="182" formatCode="#,##0;\(#,##0\)"/>
    <numFmt numFmtId="183" formatCode="_(* #.##0_);_(* \(#.##0\);_(* &quot;-&quot;_);_(@_)"/>
    <numFmt numFmtId="184" formatCode="_ &quot;R&quot;\ * #,##0_ ;_ &quot;R&quot;\ * \-#,##0_ ;_ &quot;R&quot;\ * &quot;-&quot;_ ;_ @_ "/>
    <numFmt numFmtId="185" formatCode="0.000%"/>
    <numFmt numFmtId="186" formatCode="\$#&quot;,&quot;##0\ ;\(\$#&quot;,&quot;##0\)"/>
    <numFmt numFmtId="187" formatCode="\t0.00%"/>
    <numFmt numFmtId="188" formatCode="_-* #,##0\ _D_M_-;\-* #,##0\ _D_M_-;_-* &quot;-&quot;\ _D_M_-;_-@_-"/>
    <numFmt numFmtId="189" formatCode="_-* #,##0.00\ _D_M_-;\-* #,##0.00\ _D_M_-;_-* &quot;-&quot;??\ _D_M_-;_-@_-"/>
    <numFmt numFmtId="190" formatCode="\t#\ ??/??"/>
    <numFmt numFmtId="191" formatCode="_-[$€-2]* #,##0.00_-;\-[$€-2]* #,##0.00_-;_-[$€-2]* &quot;-&quot;??_-"/>
    <numFmt numFmtId="192" formatCode="#,##0\ "/>
    <numFmt numFmtId="193" formatCode="#."/>
    <numFmt numFmtId="194" formatCode="#,###"/>
    <numFmt numFmtId="195" formatCode="_-&quot;$&quot;* #,##0_-;\-&quot;$&quot;* #,##0_-;_-&quot;$&quot;* &quot;-&quot;_-;_-@_-"/>
    <numFmt numFmtId="196" formatCode="_-&quot;$&quot;* #,##0.00_-;\-&quot;$&quot;* #,##0.00_-;_-&quot;$&quot;* &quot;-&quot;??_-;_-@_-"/>
    <numFmt numFmtId="197" formatCode="#,##0\ &quot;F&quot;;[Red]\-#,##0\ &quot;F&quot;"/>
    <numFmt numFmtId="198" formatCode="#,##0.000;[Red]#,##0.000"/>
    <numFmt numFmtId="199" formatCode="0.00_)"/>
    <numFmt numFmtId="200" formatCode="#,##0.0;[Red]#,##0.0"/>
    <numFmt numFmtId="201" formatCode="0%_);\(0%\)"/>
    <numFmt numFmtId="202" formatCode="d"/>
    <numFmt numFmtId="203" formatCode="#"/>
    <numFmt numFmtId="204" formatCode="&quot;¡Ì&quot;#,##0;[Red]\-&quot;¡Ì&quot;#,##0"/>
    <numFmt numFmtId="205" formatCode="#,##0.00\ &quot;F&quot;;[Red]\-#,##0.00\ &quot;F&quot;"/>
    <numFmt numFmtId="206" formatCode="_-* #,##0\ &quot;F&quot;_-;\-* #,##0\ &quot;F&quot;_-;_-* &quot;-&quot;\ &quot;F&quot;_-;_-@_-"/>
    <numFmt numFmtId="207" formatCode="#,##0.00\ &quot;F&quot;;\-#,##0.00\ &quot;F&quot;"/>
    <numFmt numFmtId="208" formatCode="_-* #,##0\ &quot;DM&quot;_-;\-* #,##0\ &quot;DM&quot;_-;_-* &quot;-&quot;\ &quot;DM&quot;_-;_-@_-"/>
    <numFmt numFmtId="209" formatCode="_-* #,##0.00\ &quot;DM&quot;_-;\-* #,##0.00\ &quot;DM&quot;_-;_-* &quot;-&quot;??\ &quot;DM&quot;_-;_-@_-"/>
    <numFmt numFmtId="210" formatCode="_ * #,##0.00_ ;_ * \-#,##0.00_ ;_ * &quot;-&quot;??_ ;_ @_ "/>
    <numFmt numFmtId="211" formatCode="_ * #,##0_ ;_ * \-#,##0_ ;_ * &quot;-&quot;_ ;_ @_ "/>
    <numFmt numFmtId="212" formatCode="#,##0\ &quot;$&quot;_);[Red]\(#,##0\ &quot;$&quot;\)"/>
    <numFmt numFmtId="213" formatCode="_(* #,##0.0000_);_(* \(#,##0.0000\);_(* &quot;-&quot;??_);_(@_)"/>
  </numFmts>
  <fonts count="87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Arial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2">
    <xf numFmtId="0" fontId="0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8" borderId="7" applyNumberFormat="0" applyAlignment="0" applyProtection="0"/>
    <xf numFmtId="0" fontId="25" fillId="8" borderId="6" applyNumberFormat="0" applyAlignment="0" applyProtection="0"/>
    <xf numFmtId="0" fontId="26" fillId="0" borderId="8" applyNumberFormat="0" applyFill="0" applyAlignment="0" applyProtection="0"/>
    <xf numFmtId="0" fontId="27" fillId="9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1" fillId="0" borderId="0"/>
    <xf numFmtId="0" fontId="1" fillId="0" borderId="0"/>
    <xf numFmtId="0" fontId="15" fillId="0" borderId="0"/>
    <xf numFmtId="166" fontId="3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" fillId="0" borderId="0"/>
    <xf numFmtId="0" fontId="3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164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5" fillId="0" borderId="0">
      <alignment vertical="center"/>
    </xf>
    <xf numFmtId="0" fontId="38" fillId="0" borderId="0">
      <alignment vertical="top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32" fillId="0" borderId="0"/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3" fontId="42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5" fontId="42" fillId="0" borderId="0" applyFont="0" applyFill="0" applyBorder="0" applyAlignment="0" applyProtection="0"/>
    <xf numFmtId="0" fontId="43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6" fontId="42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8" fontId="42" fillId="0" borderId="0" applyFont="0" applyFill="0" applyBorder="0" applyAlignment="0" applyProtection="0"/>
    <xf numFmtId="0" fontId="41" fillId="0" borderId="0"/>
    <xf numFmtId="0" fontId="44" fillId="0" borderId="0"/>
    <xf numFmtId="0" fontId="41" fillId="0" borderId="0"/>
    <xf numFmtId="37" fontId="45" fillId="0" borderId="0"/>
    <xf numFmtId="179" fontId="3" fillId="0" borderId="0" applyFill="0" applyBorder="0" applyAlignment="0"/>
    <xf numFmtId="0" fontId="46" fillId="0" borderId="0"/>
    <xf numFmtId="1" fontId="47" fillId="0" borderId="13" applyBorder="0"/>
    <xf numFmtId="166" fontId="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3" fillId="0" borderId="0" quotePrefix="1" applyFont="0" applyFill="0" applyBorder="0" applyAlignment="0">
      <protection locked="0"/>
    </xf>
    <xf numFmtId="166" fontId="1" fillId="0" borderId="0" applyFont="0" applyFill="0" applyBorder="0" applyAlignment="0" applyProtection="0"/>
    <xf numFmtId="182" fontId="40" fillId="0" borderId="0"/>
    <xf numFmtId="183" fontId="48" fillId="0" borderId="0"/>
    <xf numFmtId="3" fontId="3" fillId="0" borderId="0" applyFont="0" applyFill="0" applyBorder="0" applyAlignment="0" applyProtection="0"/>
    <xf numFmtId="0" fontId="49" fillId="0" borderId="0" applyNumberFormat="0" applyAlignment="0">
      <alignment horizontal="left"/>
    </xf>
    <xf numFmtId="0" fontId="50" fillId="0" borderId="0" applyNumberFormat="0" applyAlignment="0"/>
    <xf numFmtId="184" fontId="51" fillId="0" borderId="0" applyFont="0" applyFill="0" applyBorder="0" applyAlignment="0" applyProtection="0"/>
    <xf numFmtId="0" fontId="3" fillId="0" borderId="0"/>
    <xf numFmtId="181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/>
    <xf numFmtId="0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90" fontId="3" fillId="0" borderId="0"/>
    <xf numFmtId="0" fontId="52" fillId="0" borderId="0" applyNumberFormat="0" applyAlignment="0">
      <alignment horizontal="left"/>
    </xf>
    <xf numFmtId="191" fontId="32" fillId="0" borderId="0" applyFont="0" applyFill="0" applyBorder="0" applyAlignment="0" applyProtection="0"/>
    <xf numFmtId="2" fontId="3" fillId="0" borderId="0" applyFont="0" applyFill="0" applyBorder="0" applyAlignment="0" applyProtection="0"/>
    <xf numFmtId="192" fontId="32" fillId="0" borderId="17" applyFont="0" applyFill="0" applyBorder="0" applyProtection="0"/>
    <xf numFmtId="38" fontId="53" fillId="2" borderId="0" applyNumberFormat="0" applyBorder="0" applyAlignment="0" applyProtection="0"/>
    <xf numFmtId="0" fontId="54" fillId="0" borderId="0">
      <alignment horizontal="left"/>
    </xf>
    <xf numFmtId="0" fontId="55" fillId="0" borderId="18" applyNumberFormat="0" applyAlignment="0" applyProtection="0">
      <alignment horizontal="left" vertical="center"/>
    </xf>
    <xf numFmtId="0" fontId="55" fillId="0" borderId="15">
      <alignment horizontal="left" vertical="center"/>
    </xf>
    <xf numFmtId="14" fontId="56" fillId="35" borderId="19">
      <alignment horizontal="center" vertical="center" wrapText="1"/>
    </xf>
    <xf numFmtId="193" fontId="57" fillId="0" borderId="0">
      <protection locked="0"/>
    </xf>
    <xf numFmtId="193" fontId="57" fillId="0" borderId="0">
      <protection locked="0"/>
    </xf>
    <xf numFmtId="10" fontId="53" fillId="36" borderId="2" applyNumberFormat="0" applyBorder="0" applyAlignment="0" applyProtection="0"/>
    <xf numFmtId="179" fontId="58" fillId="37" borderId="0"/>
    <xf numFmtId="179" fontId="58" fillId="38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9" fillId="0" borderId="19"/>
    <xf numFmtId="194" fontId="60" fillId="0" borderId="20"/>
    <xf numFmtId="195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61" fillId="0" borderId="0" applyFont="0" applyFill="0" applyBorder="0" applyAlignment="0" applyProtection="0"/>
    <xf numFmtId="198" fontId="61" fillId="0" borderId="0" applyFont="0" applyFill="0" applyBorder="0" applyAlignment="0" applyProtection="0"/>
    <xf numFmtId="0" fontId="62" fillId="0" borderId="0" applyNumberFormat="0" applyFont="0" applyFill="0" applyAlignment="0"/>
    <xf numFmtId="0" fontId="51" fillId="0" borderId="2"/>
    <xf numFmtId="0" fontId="40" fillId="0" borderId="0"/>
    <xf numFmtId="37" fontId="63" fillId="0" borderId="0"/>
    <xf numFmtId="0" fontId="64" fillId="0" borderId="2" applyNumberFormat="0" applyFont="0" applyFill="0" applyBorder="0" applyAlignment="0">
      <alignment horizontal="center"/>
    </xf>
    <xf numFmtId="199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2" fillId="0" borderId="0"/>
    <xf numFmtId="200" fontId="61" fillId="0" borderId="0" applyFont="0" applyFill="0" applyBorder="0" applyAlignment="0" applyProtection="0"/>
    <xf numFmtId="185" fontId="6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0" borderId="0"/>
    <xf numFmtId="14" fontId="43" fillId="0" borderId="0">
      <alignment horizontal="center" wrapText="1"/>
      <protection locked="0"/>
    </xf>
    <xf numFmtId="20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21" applyNumberFormat="0" applyBorder="0"/>
    <xf numFmtId="168" fontId="67" fillId="0" borderId="0"/>
    <xf numFmtId="0" fontId="66" fillId="0" borderId="0" applyNumberFormat="0" applyFont="0" applyFill="0" applyBorder="0" applyAlignment="0" applyProtection="0">
      <alignment horizontal="left"/>
    </xf>
    <xf numFmtId="202" fontId="3" fillId="0" borderId="0" applyNumberFormat="0" applyFill="0" applyBorder="0" applyAlignment="0" applyProtection="0">
      <alignment horizontal="left"/>
    </xf>
    <xf numFmtId="203" fontId="68" fillId="0" borderId="0" applyFont="0" applyFill="0" applyBorder="0" applyAlignment="0" applyProtection="0"/>
    <xf numFmtId="0" fontId="66" fillId="0" borderId="0" applyFont="0" applyFill="0" applyBorder="0" applyAlignment="0" applyProtection="0"/>
    <xf numFmtId="204" fontId="51" fillId="0" borderId="0" applyFont="0" applyFill="0" applyBorder="0" applyAlignment="0" applyProtection="0"/>
    <xf numFmtId="0" fontId="59" fillId="0" borderId="0"/>
    <xf numFmtId="40" fontId="69" fillId="0" borderId="0" applyBorder="0">
      <alignment horizontal="right"/>
    </xf>
    <xf numFmtId="205" fontId="51" fillId="0" borderId="14">
      <alignment horizontal="right" vertical="center"/>
    </xf>
    <xf numFmtId="206" fontId="51" fillId="0" borderId="14">
      <alignment horizontal="center"/>
    </xf>
    <xf numFmtId="3" fontId="70" fillId="0" borderId="22" applyNumberFormat="0" applyBorder="0" applyAlignment="0"/>
    <xf numFmtId="0" fontId="71" fillId="0" borderId="0" applyFill="0" applyBorder="0" applyProtection="0">
      <alignment horizontal="left" vertical="top"/>
    </xf>
    <xf numFmtId="197" fontId="51" fillId="0" borderId="0"/>
    <xf numFmtId="207" fontId="51" fillId="0" borderId="2"/>
    <xf numFmtId="0" fontId="72" fillId="39" borderId="2">
      <alignment horizontal="left" vertical="center"/>
    </xf>
    <xf numFmtId="168" fontId="73" fillId="0" borderId="12">
      <alignment horizontal="left" vertical="top"/>
    </xf>
    <xf numFmtId="168" fontId="39" fillId="0" borderId="16">
      <alignment horizontal="left" vertical="top"/>
    </xf>
    <xf numFmtId="0" fontId="74" fillId="0" borderId="16">
      <alignment horizontal="left" vertical="center"/>
    </xf>
    <xf numFmtId="208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75" fillId="0" borderId="0">
      <alignment vertical="center"/>
    </xf>
    <xf numFmtId="170" fontId="76" fillId="0" borderId="0" applyFont="0" applyFill="0" applyBorder="0" applyAlignment="0" applyProtection="0"/>
    <xf numFmtId="171" fontId="76" fillId="0" borderId="0" applyFont="0" applyFill="0" applyBorder="0" applyAlignment="0" applyProtection="0"/>
    <xf numFmtId="0" fontId="76" fillId="0" borderId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5" fillId="0" borderId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Border="0" applyAlignment="0" applyProtection="0"/>
    <xf numFmtId="0" fontId="80" fillId="0" borderId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82" fillId="0" borderId="0"/>
    <xf numFmtId="0" fontId="62" fillId="0" borderId="0"/>
    <xf numFmtId="164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210" fontId="3" fillId="0" borderId="0" applyFont="0" applyFill="0" applyBorder="0" applyAlignment="0" applyProtection="0"/>
    <xf numFmtId="211" fontId="3" fillId="0" borderId="0" applyFont="0" applyFill="0" applyBorder="0" applyAlignment="0" applyProtection="0"/>
    <xf numFmtId="0" fontId="83" fillId="0" borderId="0"/>
    <xf numFmtId="195" fontId="35" fillId="0" borderId="0" applyFont="0" applyFill="0" applyBorder="0" applyAlignment="0" applyProtection="0"/>
    <xf numFmtId="212" fontId="37" fillId="0" borderId="0" applyFont="0" applyFill="0" applyBorder="0" applyAlignment="0" applyProtection="0"/>
    <xf numFmtId="196" fontId="35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" fillId="10" borderId="10" applyNumberFormat="0" applyFont="0" applyAlignment="0" applyProtection="0"/>
    <xf numFmtId="0" fontId="84" fillId="0" borderId="0">
      <alignment vertical="top"/>
    </xf>
    <xf numFmtId="0" fontId="85" fillId="0" borderId="0"/>
    <xf numFmtId="165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  <xf numFmtId="0" fontId="1" fillId="0" borderId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</cellStyleXfs>
  <cellXfs count="46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6" fontId="8" fillId="0" borderId="1" xfId="1" applyFont="1" applyBorder="1" applyAlignment="1">
      <alignment horizontal="left"/>
    </xf>
    <xf numFmtId="167" fontId="8" fillId="0" borderId="1" xfId="1" applyNumberFormat="1" applyFont="1" applyBorder="1" applyAlignment="1">
      <alignment horizontal="left"/>
    </xf>
    <xf numFmtId="166" fontId="8" fillId="0" borderId="1" xfId="1" applyFont="1" applyBorder="1" applyAlignment="1">
      <alignment horizontal="righ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167" fontId="5" fillId="0" borderId="1" xfId="1" applyNumberFormat="1" applyFont="1" applyBorder="1" applyAlignment="1">
      <alignment horizontal="left"/>
    </xf>
    <xf numFmtId="167" fontId="5" fillId="3" borderId="2" xfId="4" applyNumberFormat="1" applyFont="1" applyFill="1" applyBorder="1" applyAlignment="1">
      <alignment horizontal="right" vertical="center" wrapText="1"/>
    </xf>
    <xf numFmtId="167" fontId="0" fillId="0" borderId="0" xfId="0" applyNumberFormat="1"/>
    <xf numFmtId="167" fontId="6" fillId="0" borderId="1" xfId="1" applyNumberFormat="1" applyFont="1" applyBorder="1" applyAlignment="1">
      <alignment horizontal="left"/>
    </xf>
    <xf numFmtId="166" fontId="5" fillId="0" borderId="1" xfId="1" applyNumberFormat="1" applyFont="1" applyBorder="1" applyAlignment="1">
      <alignment horizontal="left"/>
    </xf>
    <xf numFmtId="167" fontId="86" fillId="3" borderId="2" xfId="98" applyNumberFormat="1" applyFont="1" applyFill="1" applyBorder="1" applyAlignment="1">
      <alignment horizontal="right" vertical="center" wrapText="1"/>
    </xf>
    <xf numFmtId="167" fontId="86" fillId="3" borderId="2" xfId="3" applyNumberFormat="1" applyFont="1" applyFill="1" applyBorder="1" applyAlignment="1">
      <alignment horizontal="right" vertical="center" wrapText="1"/>
    </xf>
    <xf numFmtId="166" fontId="86" fillId="3" borderId="2" xfId="5" applyFont="1" applyFill="1" applyBorder="1" applyAlignment="1">
      <alignment horizontal="right" vertical="center" wrapText="1"/>
    </xf>
    <xf numFmtId="166" fontId="6" fillId="0" borderId="1" xfId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66" fontId="5" fillId="0" borderId="1" xfId="1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13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2" fillId="0" borderId="0" xfId="0" applyFont="1"/>
    <xf numFmtId="167" fontId="5" fillId="0" borderId="1" xfId="1" applyNumberFormat="1" applyFont="1" applyBorder="1" applyAlignment="1">
      <alignment horizontal="center"/>
    </xf>
    <xf numFmtId="167" fontId="5" fillId="3" borderId="2" xfId="1" applyNumberFormat="1" applyFont="1" applyFill="1" applyBorder="1" applyAlignment="1">
      <alignment horizontal="center" vertical="center" wrapText="1"/>
    </xf>
    <xf numFmtId="167" fontId="5" fillId="3" borderId="2" xfId="6" applyNumberFormat="1" applyFont="1" applyFill="1" applyBorder="1" applyAlignment="1">
      <alignment horizontal="center" vertical="center" wrapText="1"/>
    </xf>
    <xf numFmtId="166" fontId="5" fillId="0" borderId="1" xfId="1" applyFont="1" applyBorder="1" applyAlignment="1">
      <alignment horizontal="right"/>
    </xf>
    <xf numFmtId="167" fontId="5" fillId="0" borderId="1" xfId="1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  <xf numFmtId="0" fontId="8" fillId="0" borderId="1" xfId="0" applyFont="1" applyFill="1" applyBorder="1" applyAlignment="1">
      <alignment horizontal="left"/>
    </xf>
    <xf numFmtId="167" fontId="86" fillId="0" borderId="2" xfId="98" applyNumberFormat="1" applyFont="1" applyFill="1" applyBorder="1" applyAlignment="1">
      <alignment horizontal="right" vertical="center" wrapText="1"/>
    </xf>
    <xf numFmtId="167" fontId="5" fillId="0" borderId="1" xfId="1" applyNumberFormat="1" applyFont="1" applyFill="1" applyBorder="1" applyAlignment="1">
      <alignment horizontal="left"/>
    </xf>
    <xf numFmtId="0" fontId="0" fillId="0" borderId="0" xfId="0" applyFill="1"/>
    <xf numFmtId="167" fontId="0" fillId="0" borderId="0" xfId="0" applyNumberFormat="1" applyFill="1"/>
    <xf numFmtId="167" fontId="5" fillId="0" borderId="1" xfId="92" applyNumberFormat="1" applyFont="1" applyFill="1" applyBorder="1" applyAlignment="1">
      <alignment horizontal="left"/>
    </xf>
  </cellXfs>
  <cellStyles count="272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omma" xfId="1" builtinId="3"/>
    <cellStyle name="Comma 10" xfId="89"/>
    <cellStyle name="Comma 11" xfId="5"/>
    <cellStyle name="Comma 12" xfId="90"/>
    <cellStyle name="Comma 12 2" xfId="91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Check Cell" xfId="19" builtinId="23" customBuiltin="1"/>
    <cellStyle name="CHUONG" xfId="8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ickmark" xfId="210"/>
    <cellStyle name="Title" xfId="7" builtinId="15" customBuiltin="1"/>
    <cellStyle name="Total" xfId="22" builtinId="25" customBuiltin="1"/>
    <cellStyle name="th" xfId="208"/>
    <cellStyle name="Thuyet minh" xfId="209"/>
    <cellStyle name="viet" xfId="211"/>
    <cellStyle name="viet2" xfId="212"/>
    <cellStyle name="vntxt1" xfId="215"/>
    <cellStyle name="vntxt2" xfId="216"/>
    <cellStyle name="vnhead1" xfId="213"/>
    <cellStyle name="vnhead3" xfId="214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tabSelected="1" workbookViewId="0">
      <selection activeCell="F18" sqref="F18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6" t="s">
        <v>0</v>
      </c>
      <c r="B1" s="36"/>
      <c r="C1" s="36"/>
      <c r="D1" s="36"/>
    </row>
    <row r="2" spans="1:4" ht="15" customHeight="1">
      <c r="A2" s="1" t="s">
        <v>1</v>
      </c>
      <c r="B2" s="1" t="s">
        <v>1</v>
      </c>
      <c r="C2" s="2" t="s">
        <v>2</v>
      </c>
      <c r="D2" s="8">
        <v>44592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44598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35" t="s">
        <v>86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9" t="s">
        <v>19</v>
      </c>
      <c r="D17" s="39"/>
    </row>
    <row r="18" spans="1:4" ht="15" customHeight="1">
      <c r="A18" s="1" t="s">
        <v>1</v>
      </c>
      <c r="B18" s="1" t="s">
        <v>1</v>
      </c>
      <c r="C18" s="39" t="s">
        <v>20</v>
      </c>
      <c r="D18" s="39"/>
    </row>
    <row r="19" spans="1:4" ht="15" customHeight="1">
      <c r="A19" s="1" t="s">
        <v>1</v>
      </c>
      <c r="B19" s="1" t="s">
        <v>1</v>
      </c>
      <c r="C19" s="39" t="s">
        <v>21</v>
      </c>
      <c r="D19" s="39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7" t="s">
        <v>22</v>
      </c>
      <c r="B23" s="37"/>
      <c r="C23" s="37" t="s">
        <v>23</v>
      </c>
      <c r="D23" s="37"/>
    </row>
    <row r="24" spans="1:4" ht="15" customHeight="1">
      <c r="A24" s="38" t="s">
        <v>24</v>
      </c>
      <c r="B24" s="38"/>
      <c r="C24" s="38" t="s">
        <v>24</v>
      </c>
      <c r="D24" s="38"/>
    </row>
    <row r="25" spans="1:4" ht="15" customHeight="1">
      <c r="A25" s="39" t="s">
        <v>1</v>
      </c>
      <c r="B25" s="39"/>
      <c r="C25" s="39" t="s">
        <v>1</v>
      </c>
      <c r="D25" s="39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34"/>
  <sheetViews>
    <sheetView topLeftCell="B1" workbookViewId="0">
      <selection activeCell="F14" sqref="F14"/>
    </sheetView>
  </sheetViews>
  <sheetFormatPr defaultRowHeight="15"/>
  <cols>
    <col min="1" max="1" width="6.85546875" customWidth="1"/>
    <col min="2" max="2" width="91.28515625" customWidth="1"/>
    <col min="3" max="4" width="20.42578125" style="29" customWidth="1"/>
    <col min="5" max="5" width="5.140625" customWidth="1"/>
    <col min="6" max="6" width="19.85546875" customWidth="1"/>
    <col min="7" max="7" width="13.85546875" customWidth="1"/>
  </cols>
  <sheetData>
    <row r="1" spans="1:7" ht="30" customHeight="1">
      <c r="A1" s="6" t="s">
        <v>6</v>
      </c>
      <c r="B1" s="6" t="s">
        <v>25</v>
      </c>
      <c r="C1" s="13" t="s">
        <v>85</v>
      </c>
      <c r="D1" s="13" t="s">
        <v>84</v>
      </c>
    </row>
    <row r="2" spans="1:7" ht="15" customHeight="1">
      <c r="A2" s="7" t="s">
        <v>42</v>
      </c>
      <c r="B2" s="7" t="s">
        <v>28</v>
      </c>
      <c r="C2" s="18"/>
      <c r="D2" s="18"/>
      <c r="G2" s="17"/>
    </row>
    <row r="3" spans="1:7" ht="15" customHeight="1">
      <c r="A3" s="7" t="s">
        <v>9</v>
      </c>
      <c r="B3" s="7" t="s">
        <v>43</v>
      </c>
      <c r="C3" s="18"/>
      <c r="D3" s="18"/>
      <c r="G3" s="17"/>
    </row>
    <row r="4" spans="1:7" ht="15" customHeight="1">
      <c r="A4" s="4" t="s">
        <v>29</v>
      </c>
      <c r="B4" s="4" t="s">
        <v>44</v>
      </c>
      <c r="C4" s="15">
        <f>D8</f>
        <v>155651076665</v>
      </c>
      <c r="D4" s="15">
        <v>155187494629</v>
      </c>
      <c r="F4" s="17"/>
      <c r="G4" s="17"/>
    </row>
    <row r="5" spans="1:7" ht="15" customHeight="1">
      <c r="A5" s="4" t="s">
        <v>31</v>
      </c>
      <c r="B5" s="4" t="s">
        <v>45</v>
      </c>
      <c r="C5" s="15"/>
      <c r="D5" s="15"/>
      <c r="F5" s="17"/>
      <c r="G5" s="17"/>
    </row>
    <row r="6" spans="1:7" ht="15" customHeight="1">
      <c r="A6" s="4" t="s">
        <v>33</v>
      </c>
      <c r="B6" s="4" t="s">
        <v>46</v>
      </c>
      <c r="C6" s="19">
        <f>D10</f>
        <v>11714.16</v>
      </c>
      <c r="D6" s="19">
        <v>11696.41</v>
      </c>
      <c r="F6" s="17"/>
      <c r="G6" s="17"/>
    </row>
    <row r="7" spans="1:7" ht="15" customHeight="1">
      <c r="A7" s="7" t="s">
        <v>12</v>
      </c>
      <c r="B7" s="7" t="s">
        <v>47</v>
      </c>
      <c r="C7" s="18"/>
      <c r="D7" s="18"/>
      <c r="F7" s="17"/>
      <c r="G7" s="17"/>
    </row>
    <row r="8" spans="1:7" ht="15" customHeight="1">
      <c r="A8" s="4" t="s">
        <v>36</v>
      </c>
      <c r="B8" s="4" t="s">
        <v>44</v>
      </c>
      <c r="C8" s="20">
        <v>155822244261</v>
      </c>
      <c r="D8" s="21">
        <v>155651076665</v>
      </c>
      <c r="F8" s="17"/>
      <c r="G8" s="17"/>
    </row>
    <row r="9" spans="1:7" ht="15" customHeight="1">
      <c r="A9" s="4" t="s">
        <v>38</v>
      </c>
      <c r="B9" s="4" t="s">
        <v>45</v>
      </c>
      <c r="C9" s="20"/>
      <c r="D9" s="16"/>
      <c r="F9" s="17"/>
      <c r="G9" s="17"/>
    </row>
    <row r="10" spans="1:7" ht="15" customHeight="1">
      <c r="A10" s="4" t="s">
        <v>40</v>
      </c>
      <c r="B10" s="4" t="s">
        <v>46</v>
      </c>
      <c r="C10" s="22">
        <v>11727.04</v>
      </c>
      <c r="D10" s="22">
        <v>11714.16</v>
      </c>
      <c r="F10" s="17"/>
      <c r="G10" s="17"/>
    </row>
    <row r="11" spans="1:7" ht="16.5" customHeight="1">
      <c r="A11" s="7" t="s">
        <v>15</v>
      </c>
      <c r="B11" s="7" t="s">
        <v>48</v>
      </c>
      <c r="C11" s="18">
        <f>C8-C4</f>
        <v>171167596</v>
      </c>
      <c r="D11" s="18">
        <v>463582036</v>
      </c>
      <c r="F11" s="17"/>
      <c r="G11" s="17"/>
    </row>
    <row r="12" spans="1:7" ht="15" customHeight="1">
      <c r="A12" s="4" t="s">
        <v>49</v>
      </c>
      <c r="B12" s="4" t="s">
        <v>50</v>
      </c>
      <c r="C12" s="30">
        <f>C11-C13</f>
        <v>171167596</v>
      </c>
      <c r="D12" s="30">
        <v>235723550</v>
      </c>
      <c r="F12" s="17"/>
      <c r="G12" s="17"/>
    </row>
    <row r="13" spans="1:7" ht="15" customHeight="1">
      <c r="A13" s="4" t="s">
        <v>51</v>
      </c>
      <c r="B13" s="4" t="s">
        <v>52</v>
      </c>
      <c r="C13" s="31">
        <v>0</v>
      </c>
      <c r="D13" s="32">
        <v>227858486</v>
      </c>
      <c r="F13" s="17"/>
      <c r="G13" s="17"/>
    </row>
    <row r="14" spans="1:7" ht="15" customHeight="1">
      <c r="A14" s="4" t="s">
        <v>53</v>
      </c>
      <c r="B14" s="4" t="s">
        <v>54</v>
      </c>
      <c r="C14" s="15">
        <v>0</v>
      </c>
      <c r="D14" s="15">
        <v>0</v>
      </c>
      <c r="F14" s="17"/>
      <c r="G14" s="17"/>
    </row>
    <row r="15" spans="1:7" ht="15" customHeight="1">
      <c r="A15" s="7" t="s">
        <v>55</v>
      </c>
      <c r="B15" s="7" t="s">
        <v>56</v>
      </c>
      <c r="C15" s="23">
        <f>C10-C6</f>
        <v>12.880000000001019</v>
      </c>
      <c r="D15" s="23">
        <v>17.75</v>
      </c>
      <c r="F15" s="17"/>
      <c r="G15" s="17"/>
    </row>
    <row r="16" spans="1:7" ht="15" customHeight="1">
      <c r="A16" s="7" t="s">
        <v>57</v>
      </c>
      <c r="B16" s="7" t="s">
        <v>58</v>
      </c>
      <c r="C16" s="18"/>
      <c r="D16" s="18"/>
      <c r="F16" s="17"/>
      <c r="G16" s="17"/>
    </row>
    <row r="17" spans="1:7" s="43" customFormat="1" ht="15" customHeight="1">
      <c r="A17" s="40" t="s">
        <v>59</v>
      </c>
      <c r="B17" s="40" t="s">
        <v>60</v>
      </c>
      <c r="C17" s="41">
        <v>155822244261</v>
      </c>
      <c r="D17" s="42">
        <v>155651076665</v>
      </c>
      <c r="F17" s="44"/>
      <c r="G17" s="44"/>
    </row>
    <row r="18" spans="1:7" s="43" customFormat="1" ht="15" customHeight="1">
      <c r="A18" s="40" t="s">
        <v>61</v>
      </c>
      <c r="B18" s="40" t="s">
        <v>62</v>
      </c>
      <c r="C18" s="45">
        <v>65274175916</v>
      </c>
      <c r="D18" s="42">
        <v>63387718878</v>
      </c>
      <c r="F18" s="44"/>
      <c r="G18" s="44"/>
    </row>
    <row r="19" spans="1:7" ht="15" customHeight="1">
      <c r="A19" s="7" t="s">
        <v>63</v>
      </c>
      <c r="B19" s="7" t="s">
        <v>35</v>
      </c>
      <c r="C19" s="24"/>
      <c r="D19" s="24"/>
      <c r="F19" s="17"/>
      <c r="G19" s="17"/>
    </row>
    <row r="20" spans="1:7" ht="15" customHeight="1">
      <c r="A20" s="4" t="s">
        <v>64</v>
      </c>
      <c r="B20" s="4" t="s">
        <v>37</v>
      </c>
      <c r="C20" s="25">
        <v>33905.85</v>
      </c>
      <c r="D20" s="33">
        <v>33905.85</v>
      </c>
      <c r="F20" s="17"/>
      <c r="G20" s="17"/>
    </row>
    <row r="21" spans="1:7" ht="15" customHeight="1">
      <c r="A21" s="4" t="s">
        <v>65</v>
      </c>
      <c r="B21" s="4" t="s">
        <v>39</v>
      </c>
      <c r="C21" s="34">
        <f>C20*C10</f>
        <v>397615259.18400002</v>
      </c>
      <c r="D21" s="33">
        <v>397178551.83599997</v>
      </c>
      <c r="F21" s="17"/>
      <c r="G21" s="17"/>
    </row>
    <row r="22" spans="1:7" ht="15" customHeight="1">
      <c r="A22" s="4" t="s">
        <v>66</v>
      </c>
      <c r="B22" s="4" t="s">
        <v>41</v>
      </c>
      <c r="C22" s="27">
        <v>2.5999999999999999E-3</v>
      </c>
      <c r="D22" s="26">
        <v>2.5999999999999999E-3</v>
      </c>
      <c r="F22" s="17"/>
      <c r="G22" s="17"/>
    </row>
    <row r="23" spans="1:7" ht="48" customHeight="1">
      <c r="A23" s="7" t="s">
        <v>67</v>
      </c>
      <c r="B23" s="14" t="s">
        <v>68</v>
      </c>
      <c r="C23" s="24"/>
      <c r="D23" s="24"/>
      <c r="G23" s="17"/>
    </row>
    <row r="24" spans="1:7" ht="15" customHeight="1">
      <c r="A24" s="7" t="s">
        <v>9</v>
      </c>
      <c r="B24" s="7" t="s">
        <v>43</v>
      </c>
      <c r="C24" s="24"/>
      <c r="D24" s="24"/>
      <c r="G24" s="17"/>
    </row>
    <row r="25" spans="1:7" ht="15" customHeight="1">
      <c r="A25" s="7" t="s">
        <v>12</v>
      </c>
      <c r="B25" s="7" t="s">
        <v>47</v>
      </c>
      <c r="C25" s="24"/>
      <c r="D25" s="24"/>
      <c r="G25" s="17"/>
    </row>
    <row r="26" spans="1:7" ht="15" customHeight="1">
      <c r="A26" s="7" t="s">
        <v>15</v>
      </c>
      <c r="B26" s="7" t="s">
        <v>69</v>
      </c>
      <c r="C26" s="24"/>
      <c r="D26" s="24"/>
      <c r="G26" s="17"/>
    </row>
    <row r="27" spans="1:7" ht="15" customHeight="1">
      <c r="A27" s="7" t="s">
        <v>55</v>
      </c>
      <c r="B27" s="7" t="s">
        <v>70</v>
      </c>
      <c r="C27" s="24" t="s">
        <v>71</v>
      </c>
      <c r="D27" s="24" t="s">
        <v>71</v>
      </c>
      <c r="G27" s="17"/>
    </row>
    <row r="28" spans="1:7" ht="15" customHeight="1">
      <c r="A28" s="4" t="s">
        <v>72</v>
      </c>
      <c r="B28" s="4" t="s">
        <v>73</v>
      </c>
      <c r="C28" s="28"/>
      <c r="D28" s="28"/>
      <c r="G28" s="17"/>
    </row>
    <row r="29" spans="1:7" ht="15" customHeight="1">
      <c r="A29" s="4" t="s">
        <v>74</v>
      </c>
      <c r="B29" s="4" t="s">
        <v>75</v>
      </c>
      <c r="C29" s="28"/>
      <c r="D29" s="28"/>
      <c r="G29" s="17"/>
    </row>
    <row r="30" spans="1:7" ht="15" customHeight="1">
      <c r="A30" s="7" t="s">
        <v>57</v>
      </c>
      <c r="B30" s="7" t="s">
        <v>76</v>
      </c>
      <c r="C30" s="24"/>
      <c r="D30" s="24"/>
      <c r="G30" s="17"/>
    </row>
    <row r="31" spans="1:7" ht="15" customHeight="1">
      <c r="A31" s="4" t="s">
        <v>59</v>
      </c>
      <c r="B31" s="4" t="s">
        <v>60</v>
      </c>
      <c r="C31" s="28"/>
      <c r="D31" s="28"/>
      <c r="G31" s="17"/>
    </row>
    <row r="32" spans="1:7" ht="15" customHeight="1">
      <c r="A32" s="4" t="s">
        <v>61</v>
      </c>
      <c r="B32" s="4" t="s">
        <v>62</v>
      </c>
      <c r="C32" s="28"/>
      <c r="D32" s="28"/>
      <c r="G32" s="17"/>
    </row>
    <row r="33" spans="1:7" ht="15" customHeight="1">
      <c r="A33" s="39" t="s">
        <v>77</v>
      </c>
      <c r="B33" s="39"/>
      <c r="C33" s="39"/>
      <c r="D33" s="39"/>
      <c r="G33" s="17"/>
    </row>
    <row r="34" spans="1:7" ht="15" customHeight="1">
      <c r="A34" s="39" t="s">
        <v>78</v>
      </c>
      <c r="B34" s="39"/>
      <c r="C34" s="39"/>
      <c r="D34" s="39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{'SheetId':'0f0a93f5-60f7-4c27-9121-9ea290dd8334','UId':'7d8df9de-6ec3-46c6-a9cb-3bb3debdabc3','Col':3,'Row':4,'Format':'numberic','Value':'155651076665','TargetCode':''}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{'SheetId':'0f0a93f5-60f7-4c27-9121-9ea290dd8334','UId':'6878300a-c20f-462d-9746-1f03421f3475','Col':4,'Row':4,'Format':'numberic','Value':'155187494629','TargetCode':''}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{'SheetId':'0f0a93f5-60f7-4c27-9121-9ea290dd8334','UId':'cc99c128-86ca-47ff-b226-95c60d9beb91','Col':3,'Row':6,'Format':'numberic','Value':'11714.16','TargetCode':''}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{'SheetId':'0f0a93f5-60f7-4c27-9121-9ea290dd8334','UId':'c3bfcec2-e653-4f82-860b-803225fef5d1','Col':4,'Row':6,'Format':'numberic','Value':'11696.41','TargetCode':''}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{'SheetId':'0f0a93f5-60f7-4c27-9121-9ea290dd8334','UId':'1a4c42c9-725c-46f6-8a85-4bdbfb1f8740','Col':3,'Row':8,'Format':'numberic','Value':'155822244261','TargetCode':''}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{'SheetId':'0f0a93f5-60f7-4c27-9121-9ea290dd8334','UId':'102a5969-ecf0-48a6-9b4c-2ef748e27d05','Col':4,'Row':8,'Format':'numberic','Value':'155651076665','TargetCode':''}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{'SheetId':'0f0a93f5-60f7-4c27-9121-9ea290dd8334','UId':'0adef1d5-524d-427d-84c0-491fb70d8521','Col':3,'Row':10,'Format':'numberic','Value':'11727.04','TargetCode':''}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{'SheetId':'0f0a93f5-60f7-4c27-9121-9ea290dd8334','UId':'dfb17dcf-c5ba-4757-9b28-e20992bc4553','Col':4,'Row':10,'Format':'numberic','Value':'11714.16','TargetCode':''}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{'SheetId':'0f0a93f5-60f7-4c27-9121-9ea290dd8334','UId':'8c1be6bf-76a4-42d7-9fe4-f4822068d5a4','Col':3,'Row':11,'Format':'numberic','Value':'171167596','TargetCode':''}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{'SheetId':'0f0a93f5-60f7-4c27-9121-9ea290dd8334','UId':'45174d06-2d38-411d-96aa-79e2629d72fe','Col':4,'Row':11,'Format':'numberic','Value':'463582036','TargetCode':''}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{'SheetId':'0f0a93f5-60f7-4c27-9121-9ea290dd8334','UId':'47189bce-6760-48da-9fba-cbd16cc1da69','Col':3,'Row':12,'Format':'numberic','Value':'171167596','TargetCode':''}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{'SheetId':'0f0a93f5-60f7-4c27-9121-9ea290dd8334','UId':'54b90877-796c-44fd-b01c-bac401362c90','Col':4,'Row':12,'Format':'numberic','Value':'235723550','TargetCode':''}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{'SheetId':'0f0a93f5-60f7-4c27-9121-9ea290dd8334','UId':'b596263e-ac83-4575-a696-5d078fa3d3e4','Col':3,'Row':13,'Format':'numberic','Value':'0','TargetCode':''}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{'SheetId':'0f0a93f5-60f7-4c27-9121-9ea290dd8334','UId':'97dfbdb2-a540-49b5-997a-79b58e09a2ce','Col':4,'Row':13,'Format':'numberic','Value':'227858486','TargetCode':''}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{'SheetId':'0f0a93f5-60f7-4c27-9121-9ea290dd8334','UId':'65ce3224-45ea-4d67-b5d4-ccf68f912368','Col':3,'Row':14,'Format':'numberic','Value':'0','TargetCode':''}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{'SheetId':'0f0a93f5-60f7-4c27-9121-9ea290dd8334','UId':'5525d219-249d-4035-9733-46d70ada035f','Col':4,'Row':14,'Format':'numberic','Value':'0','TargetCode':''}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{'SheetId':'0f0a93f5-60f7-4c27-9121-9ea290dd8334','UId':'99c444f1-5fe2-45a1-82fa-ae77b2e76c8c','Col':3,'Row':15,'Format':'numberic','Value':'12.880000000001','TargetCode':''}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{'SheetId':'0f0a93f5-60f7-4c27-9121-9ea290dd8334','UId':'3c320467-dbd9-42b8-b876-53a4718cfc56','Col':4,'Row':15,'Format':'numberic','Value':'17.75','TargetCode':''}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{'SheetId':'0f0a93f5-60f7-4c27-9121-9ea290dd8334','UId':'b5f075a6-84c7-47a7-aca6-304f3e7f098b','Col':3,'Row':17,'Format':'numberic','Value':'155822244261','TargetCode':''}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{'SheetId':'0f0a93f5-60f7-4c27-9121-9ea290dd8334','UId':'4a3b5e69-6655-4a3c-91ad-151d0daffbbe','Col':4,'Row':17,'Format':'numberic','Value':'155651076665','TargetCode':''}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{'SheetId':'0f0a93f5-60f7-4c27-9121-9ea290dd8334','UId':'bc8aae90-3d32-424c-89d6-00637a1a5749','Col':3,'Row':18,'Format':'numberic','Value':'65274175916','TargetCode':''}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{'SheetId':'0f0a93f5-60f7-4c27-9121-9ea290dd8334','UId':'0712758c-ed69-4c11-ad9c-a1786f232e94','Col':4,'Row':18,'Format':'numberic','Value':'63387718878','TargetCode':''}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{'SheetId':'0f0a93f5-60f7-4c27-9121-9ea290dd8334','UId':'9d2538f9-f4fe-4678-a845-a343332a4000','Col':3,'Row':20,'Format':'numberic','Value':'33905.85','TargetCode':''}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{'SheetId':'0f0a93f5-60f7-4c27-9121-9ea290dd8334','UId':'2aedc9fa-169e-4d63-8a5f-edb7276fb5de','Col':4,'Row':20,'Format':'numberic','Value':'33905.85','TargetCode':''}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{'SheetId':'0f0a93f5-60f7-4c27-9121-9ea290dd8334','UId':'66104325-15b6-436e-8977-c1215983f874','Col':3,'Row':21,'Format':'numberic','Value':'397615259.184','TargetCode':''}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{'SheetId':'0f0a93f5-60f7-4c27-9121-9ea290dd8334','UId':'7db1f99a-6d4f-4763-baf8-36e5fd015757','Col':4,'Row':21,'Format':'numberic','Value':'397178551.836','TargetCode':''}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{'SheetId':'0f0a93f5-60f7-4c27-9121-9ea290dd8334','UId':'17834fd5-1e27-40b9-8148-68fc4fbf1c12','Col':3,'Row':22,'Format':'numberic','Value':'0.0026','TargetCode':''}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{'SheetId':'0f0a93f5-60f7-4c27-9121-9ea290dd8334','UId':'e387b061-10a9-488c-9da4-acb1bc80e5aa','Col':4,'Row':22,'Format':'numberic','Value':'0.0026','TargetCode':''}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c6PiaOfEd+dKMSJeaSadvdYG4hw=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I+xm4B1RdBEvnMBCNhoWyq8Pnu0=</DigestValue>
    </Reference>
  </SignedInfo>
  <SignatureValue>XM78A/tAp1w8BzFt59jQSs+JC1EilueETFne/xEyrhbD0LIYbvnOdj8QpIXlYOnw0MqiceKFdGYq
CNQgEBxLCXT66uemlK/zojQMyYfoux0iiIA1zJd3XXQ0v796D+Gwmn0qWx2PmW1bCB+fVJSnYLKF
DLHUV9eVMKvTIrIOZHo=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styles.xml?ContentType=application/vnd.openxmlformats-officedocument.spreadsheetml.styles+xml">
        <DigestMethod Algorithm="http://www.w3.org/2000/09/xmldsig#sha1"/>
        <DigestValue>ZdvtlaisBZNlXFCwEemllOcXK3M=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sheets/sheet5.xml?ContentType=application/vnd.openxmlformats-officedocument.spreadsheetml.worksheet+xml">
        <DigestMethod Algorithm="http://www.w3.org/2000/09/xmldsig#sha1"/>
        <DigestValue>REE+wIa2dnL+OZIGb4SoVFqIfgY=</DigestValue>
      </Reference>
      <Reference URI="/xl/drawings/vmlDrawing1.vml?ContentType=application/vnd.openxmlformats-officedocument.vmlDrawing">
        <DigestMethod Algorithm="http://www.w3.org/2000/09/xmldsig#sha1"/>
        <DigestValue>sC/+KgVvCrDZh4JF7wkODVgZ0Ik=</DigestValue>
      </Reference>
      <Reference URI="/xl/sharedStrings.xml?ContentType=application/vnd.openxmlformats-officedocument.spreadsheetml.sharedStrings+xml">
        <DigestMethod Algorithm="http://www.w3.org/2000/09/xmldsig#sha1"/>
        <DigestValue>1R9S13mXFUokeRLDSF4qqwAoiCg=</DigestValue>
      </Reference>
      <Reference URI="/xl/comments2.xml?ContentType=application/vnd.openxmlformats-officedocument.spreadsheetml.comments+xml">
        <DigestMethod Algorithm="http://www.w3.org/2000/09/xmldsig#sha1"/>
        <DigestValue>4d45iN1CCGP+2wunM//4/8tzlRU=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rEJ+tX6qPiwzFSSFVX0VdV/qJEs=</DigestValue>
      </Reference>
      <Reference URI="/xl/calcChain.xml?ContentType=application/vnd.openxmlformats-officedocument.spreadsheetml.calcChain+xml">
        <DigestMethod Algorithm="http://www.w3.org/2000/09/xmldsig#sha1"/>
        <DigestValue>ucmtYlo8o5QgqthyR7S4K686cLA=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comments1.xml?ContentType=application/vnd.openxmlformats-officedocument.spreadsheetml.comments+xml">
        <DigestMethod Algorithm="http://www.w3.org/2000/09/xmldsig#sha1"/>
        <DigestValue>1GK94tav8GzHn9yd12lHHvz5s7o=</DigestValue>
      </Reference>
      <Reference URI="/xl/worksheets/sheet1.xml?ContentType=application/vnd.openxmlformats-officedocument.spreadsheetml.worksheet+xml">
        <DigestMethod Algorithm="http://www.w3.org/2000/09/xmldsig#sha1"/>
        <DigestValue>56dRdXrSNOG1/X2kWZa8wYhopVw=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2.xml?ContentType=application/vnd.openxmlformats-officedocument.spreadsheetml.worksheet+xml">
        <DigestMethod Algorithm="http://www.w3.org/2000/09/xmldsig#sha1"/>
        <DigestValue>hNX9MhshOtJo8UIhxZaNEBr5waU=</DigestValue>
      </Reference>
      <Reference URI="/xl/workbook.xml?ContentType=application/vnd.openxmlformats-officedocument.spreadsheetml.sheet.main+xml">
        <DigestMethod Algorithm="http://www.w3.org/2000/09/xmldsig#sha1"/>
        <DigestValue>M3Q8qRH1EzXCFcLQ4SoI4F+adoc=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2022-02-08T11:41:39Z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2022-02-08T11:41:39Z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C8/hJybEn9tQUNsyDGME3UYp/4c=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N0dZVKDuowF2QKQ1NeEH38UczD4=</DigestValue>
    </Reference>
  </SignedInfo>
  <SignatureValue>eLi2oTHq+5Wj7m5BhjGE5Vd7bvYp+HQO/9aqJ+cRqw1IQuNVeOHxmtyS3hLLM8elllMyT0Qr6YZF
O3OnP+uayD1vpa1fL0wdGhvPgJBjSmlNophFHEdAWkQZElNgW92LmBJKZ9pKVajvOiJxSI6D3Agc
2dnIrULyektUzEEt8+w=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ucmtYlo8o5QgqthyR7S4K686cLA=</DigestValue>
      </Reference>
      <Reference URI="/xl/comments1.xml?ContentType=application/vnd.openxmlformats-officedocument.spreadsheetml.comments+xml">
        <DigestMethod Algorithm="http://www.w3.org/2000/09/xmldsig#sha1"/>
        <DigestValue>1GK94tav8GzHn9yd12lHHvz5s7o=</DigestValue>
      </Reference>
      <Reference URI="/xl/comments2.xml?ContentType=application/vnd.openxmlformats-officedocument.spreadsheetml.comments+xml">
        <DigestMethod Algorithm="http://www.w3.org/2000/09/xmldsig#sha1"/>
        <DigestValue>4d45iN1CCGP+2wunM//4/8tzlRU=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sC/+KgVvCrDZh4JF7wkODVgZ0Ik=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rEJ+tX6qPiwzFSSFVX0VdV/qJEs=</DigestValue>
      </Reference>
      <Reference URI="/xl/sharedStrings.xml?ContentType=application/vnd.openxmlformats-officedocument.spreadsheetml.sharedStrings+xml">
        <DigestMethod Algorithm="http://www.w3.org/2000/09/xmldsig#sha1"/>
        <DigestValue>1R9S13mXFUokeRLDSF4qqwAoiCg=</DigestValue>
      </Reference>
      <Reference URI="/xl/styles.xml?ContentType=application/vnd.openxmlformats-officedocument.spreadsheetml.styles+xml">
        <DigestMethod Algorithm="http://www.w3.org/2000/09/xmldsig#sha1"/>
        <DigestValue>ZdvtlaisBZNlXFCwEemllOcXK3M=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book.xml?ContentType=application/vnd.openxmlformats-officedocument.spreadsheetml.sheet.main+xml">
        <DigestMethod Algorithm="http://www.w3.org/2000/09/xmldsig#sha1"/>
        <DigestValue>M3Q8qRH1EzXCFcLQ4SoI4F+adoc=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56dRdXrSNOG1/X2kWZa8wYhopVw=</DigestValue>
      </Reference>
      <Reference URI="/xl/worksheets/sheet2.xml?ContentType=application/vnd.openxmlformats-officedocument.spreadsheetml.worksheet+xml">
        <DigestMethod Algorithm="http://www.w3.org/2000/09/xmldsig#sha1"/>
        <DigestValue>hNX9MhshOtJo8UIhxZaNEBr5waU=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REE+wIa2dnL+OZIGb4SoVFqIfgY=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2022-02-08T11:55:19Z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2022-02-08T11:55:19Z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Nickel</cp:lastModifiedBy>
  <dcterms:created xsi:type="dcterms:W3CDTF">2021-05-17T07:04:34Z</dcterms:created>
  <dcterms:modified xsi:type="dcterms:W3CDTF">2022-02-08T11:41:35Z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