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2. BAO CAO TUAN\"/>
    </mc:Choice>
  </mc:AlternateContent>
  <bookViews>
    <workbookView xWindow="0" yWindow="0" windowWidth="12540" windowHeight="8460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8" i="1" l="1"/>
  <c r="D3" i="1" l="1"/>
  <c r="C6" i="3" l="1"/>
  <c r="C15" i="3" s="1"/>
  <c r="C4" i="3"/>
  <c r="C11" i="3" s="1"/>
  <c r="C12" i="3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43" i="5"/>
  <c r="A37" i="5" l="1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<sst xmlns="http://schemas.openxmlformats.org/spreadsheetml/2006/main" count="169" uniqueCount="86">
  <si>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</si>
  <si>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</si>
  <si>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</si>
  <si>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</si>
  <si>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</si>
  <si>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</si>
  <si>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</si>
  <si>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</si>
  <si>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</si>
  <si>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</si>
  <si>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</si>
  <si>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</si>
  <si>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</si>
  <si>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</si>
  <si>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</si>
  <si>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</si>
  <si>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</si>
  <si>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</si>
  <si>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</si>
  <si>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</si>
  <si>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</si>
  <si>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</si>
  <si>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</si>
  <si>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</si>
  <si>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</si>
  <si>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</si>
  <si>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</si>
  <si>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</si>
  <si>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</si>
  <si>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</si>
  <si>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</si>
  <si>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</si>
  <si>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</si>
  <si>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</si>
  <si>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</si>
  <si>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</si>
  <si>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</si>
  <si>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</si>
  <si>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</si>
  <si>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</si>
  <si>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</si>
  <si>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</si>
  <si>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</si>
  <si>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</si>
  <si>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</si>
  <si>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</si>
  <si>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</si>
  <si>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</si>
  <si>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</si>
  <si>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</si>
  <si>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</si>
  <si>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</si>
  <si>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</si>
  <si>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</si>
  <si>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</si>
  <si>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</si>
  <si>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</si>
  <si>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</si>
  <si>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</si>
  <si>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</si>
  <si>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</si>
  <si>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</si>
  <si>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</si>
  <si>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</si>
  <si>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</si>
  <si>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</si>
  <si>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</si>
  <si>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</si>
  <si>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</si>
  <si>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</si>
  <si>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</si>
  <si>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</si>
  <si>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</si>
  <si>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</si>
  <si>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</si>
  <si>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</si>
  <si>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</si>
  <si>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</si>
  <si>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</si>
  <si>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</si>
  <si>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</si>
  <si>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</si>
  <si>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</si>
  <si>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</si>
  <si>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 08/01/2023</t>
  </si>
  <si>
    <t>Kỳ báo cáo 15/01/2023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</si>
</sst>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7" fontId="3" fillId="0" borderId="0" applyFill="0" applyBorder="0" applyAlignment="0"/>
    <xf numFmtId="0" fontId="46" fillId="0" borderId="0"/>
    <xf numFmtId="1" fontId="47" fillId="0" borderId="13" applyBorder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8" fontId="1" fillId="0" borderId="0" applyFont="0" applyFill="0" applyBorder="0" applyAlignment="0" applyProtection="0"/>
    <xf numFmtId="180" fontId="40" fillId="0" borderId="0"/>
    <xf numFmtId="181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2" fontId="51" fillId="0" borderId="0" applyFont="0" applyFill="0" applyBorder="0" applyAlignment="0" applyProtection="0"/>
    <xf numFmtId="0" fontId="3" fillId="0" borderId="0"/>
    <xf numFmtId="17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2" fillId="0" borderId="0" applyNumberFormat="0" applyAlignment="0">
      <alignment horizontal="left"/>
    </xf>
    <xf numFmtId="189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1" fontId="57" fillId="0" borderId="0">
      <protection locked="0"/>
    </xf>
    <xf numFmtId="191" fontId="57" fillId="0" borderId="0">
      <protection locked="0"/>
    </xf>
    <xf numFmtId="10" fontId="53" fillId="36" borderId="2" applyNumberFormat="0" applyBorder="0" applyAlignment="0" applyProtection="0"/>
    <xf numFmtId="177" fontId="58" fillId="37" borderId="0"/>
    <xf numFmtId="177" fontId="58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19"/>
    <xf numFmtId="192" fontId="60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8" fontId="61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3" fontId="51" fillId="0" borderId="14">
      <alignment horizontal="right" vertical="center"/>
    </xf>
    <xf numFmtId="204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5" fontId="51" fillId="0" borderId="0"/>
    <xf numFmtId="205" fontId="51" fillId="0" borderId="2"/>
    <xf numFmtId="0" fontId="72" fillId="39" borderId="2">
      <alignment horizontal="left" vertical="center"/>
    </xf>
    <xf numFmtId="164" fontId="73" fillId="0" borderId="12">
      <alignment horizontal="left" vertical="top"/>
    </xf>
    <xf numFmtId="164" fontId="39" fillId="0" borderId="16">
      <alignment horizontal="left" vertical="top"/>
    </xf>
    <xf numFmtId="0" fontId="74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2" fillId="0" borderId="0"/>
    <xf numFmtId="0" fontId="62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3" fillId="0" borderId="0"/>
    <xf numFmtId="193" fontId="35" fillId="0" borderId="0" applyFont="0" applyFill="0" applyBorder="0" applyAlignment="0" applyProtection="0"/>
    <xf numFmtId="210" fontId="37" fillId="0" borderId="0" applyFont="0" applyFill="0" applyBorder="0" applyAlignment="0" applyProtection="0"/>
    <xf numFmtId="194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4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8" fontId="8" fillId="0" borderId="1" xfId="1" applyFont="1" applyBorder="1" applyAlignment="1">
      <alignment horizontal="left"/>
    </xf>
    <xf numFmtId="169" fontId="8" fillId="0" borderId="1" xfId="1" applyNumberFormat="1" applyFont="1" applyBorder="1" applyAlignment="1">
      <alignment horizontal="left"/>
    </xf>
    <xf numFmtId="168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9" fontId="5" fillId="0" borderId="1" xfId="1" applyNumberFormat="1" applyFont="1" applyBorder="1" applyAlignment="1">
      <alignment horizontal="left"/>
    </xf>
    <xf numFmtId="169" fontId="5" fillId="3" borderId="2" xfId="4" applyNumberFormat="1" applyFont="1" applyFill="1" applyBorder="1" applyAlignment="1">
      <alignment horizontal="right" vertical="center" wrapText="1"/>
    </xf>
    <xf numFmtId="169" fontId="6" fillId="0" borderId="1" xfId="1" applyNumberFormat="1" applyFont="1" applyBorder="1" applyAlignment="1">
      <alignment horizontal="left"/>
    </xf>
    <xf numFmtId="168" fontId="5" fillId="0" borderId="1" xfId="1" applyNumberFormat="1" applyFont="1" applyBorder="1" applyAlignment="1">
      <alignment horizontal="left"/>
    </xf>
    <xf numFmtId="169" fontId="86" fillId="3" borderId="2" xfId="98" applyNumberFormat="1" applyFont="1" applyFill="1" applyBorder="1" applyAlignment="1">
      <alignment horizontal="right" vertical="center" wrapText="1"/>
    </xf>
    <xf numFmtId="169" fontId="86" fillId="3" borderId="2" xfId="3" applyNumberFormat="1" applyFont="1" applyFill="1" applyBorder="1" applyAlignment="1">
      <alignment horizontal="right" vertical="center" wrapText="1"/>
    </xf>
    <xf numFmtId="168" fontId="86" fillId="3" borderId="2" xfId="5" applyFont="1" applyFill="1" applyBorder="1" applyAlignment="1">
      <alignment horizontal="right" vertical="center" wrapText="1"/>
    </xf>
    <xf numFmtId="168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5" fillId="0" borderId="1" xfId="1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9" fontId="5" fillId="0" borderId="1" xfId="1" applyNumberFormat="1" applyFont="1" applyBorder="1" applyAlignment="1">
      <alignment horizontal="center"/>
    </xf>
    <xf numFmtId="169" fontId="5" fillId="3" borderId="2" xfId="1" applyNumberFormat="1" applyFont="1" applyFill="1" applyBorder="1" applyAlignment="1">
      <alignment horizontal="center" vertical="center" wrapText="1"/>
    </xf>
    <xf numFmtId="169" fontId="5" fillId="3" borderId="2" xfId="6" applyNumberFormat="1" applyFont="1" applyFill="1" applyBorder="1" applyAlignment="1">
      <alignment horizontal="center" vertical="center" wrapText="1"/>
    </xf>
    <xf numFmtId="168" fontId="5" fillId="0" borderId="1" xfId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169" fontId="86" fillId="0" borderId="2" xfId="98" applyNumberFormat="1" applyFont="1" applyFill="1" applyBorder="1" applyAlignment="1">
      <alignment horizontal="right" vertical="center" wrapText="1"/>
    </xf>
    <xf numFmtId="169" fontId="5" fillId="0" borderId="1" xfId="1" applyNumberFormat="1" applyFont="1" applyFill="1" applyBorder="1" applyAlignment="1">
      <alignment horizontal="left"/>
    </xf>
    <xf numFmtId="0" fontId="0" fillId="0" borderId="0" xfId="0" applyFill="1"/>
    <xf numFmtId="169" fontId="5" fillId="0" borderId="1" xfId="92" applyNumberFormat="1" applyFont="1" applyFill="1" applyBorder="1" applyAlignment="1">
      <alignment horizontal="left"/>
    </xf>
    <xf numFmtId="0" fontId="5" fillId="0" borderId="0" xfId="0" applyFont="1" applyAlignment="1">
      <alignment horizontal="left"/>
    </xf>
    <xf numFmtId="10" fontId="5" fillId="0" borderId="1" xfId="2" applyNumberFormat="1" applyFont="1" applyBorder="1" applyAlignment="1">
      <alignment horizontal="righ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A9" sqref="A9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9" t="s">
        <v>0</v>
      </c>
      <c r="B1" s="39"/>
      <c r="C1" s="39"/>
      <c r="D1" s="39"/>
    </row>
    <row r="2" spans="1:4" ht="15" customHeight="1">
      <c r="A2" s="1" t="s">
        <v>1</v>
      </c>
      <c r="B2" s="1" t="s">
        <v>1</v>
      </c>
      <c r="C2" s="2" t="s">
        <v>2</v>
      </c>
      <c r="D2" s="8">
        <v>44935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44941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37" t="str">
        <f>+"Ngày định giá/Ngày giao dịch: ngày "&amp;DAY(D3)+1&amp;" tháng "&amp;MONTH(D3)&amp;" năm "&amp;YEAR(D3)</f>
        <v>Ngày định giá/Ngày giao dịch: ngày 16 tháng 1 năm 2023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42" t="s">
        <v>19</v>
      </c>
      <c r="D17" s="42"/>
    </row>
    <row r="18" spans="1:4" ht="15" customHeight="1">
      <c r="A18" s="1" t="s">
        <v>1</v>
      </c>
      <c r="B18" s="1" t="s">
        <v>1</v>
      </c>
      <c r="C18" s="42" t="s">
        <v>20</v>
      </c>
      <c r="D18" s="42"/>
    </row>
    <row r="19" spans="1:4" ht="15" customHeight="1">
      <c r="A19" s="1" t="s">
        <v>1</v>
      </c>
      <c r="B19" s="1" t="s">
        <v>1</v>
      </c>
      <c r="C19" s="42" t="s">
        <v>21</v>
      </c>
      <c r="D19" s="42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40" t="s">
        <v>22</v>
      </c>
      <c r="B23" s="40"/>
      <c r="C23" s="40" t="s">
        <v>23</v>
      </c>
      <c r="D23" s="40"/>
    </row>
    <row r="24" spans="1:4" ht="15" customHeight="1">
      <c r="A24" s="41" t="s">
        <v>24</v>
      </c>
      <c r="B24" s="41"/>
      <c r="C24" s="41" t="s">
        <v>24</v>
      </c>
      <c r="D24" s="41"/>
    </row>
    <row r="25" spans="1:4" ht="15" customHeight="1">
      <c r="A25" s="42" t="s">
        <v>1</v>
      </c>
      <c r="B25" s="42"/>
      <c r="C25" s="42" t="s">
        <v>1</v>
      </c>
      <c r="D25" s="4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7" workbookViewId="0">
      <selection activeCell="C17" sqref="C17:C18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</cols>
  <sheetData>
    <row r="1" spans="1:4" ht="30" customHeight="1">
      <c r="A1" s="6" t="s">
        <v>6</v>
      </c>
      <c r="B1" s="6" t="s">
        <v>25</v>
      </c>
      <c r="C1" s="13" t="s">
        <v>85</v>
      </c>
      <c r="D1" s="13" t="s">
        <v>84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f>D8</f>
        <v>160535787009</v>
      </c>
      <c r="D4" s="15">
        <v>160853906674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12415.12</v>
      </c>
      <c r="D6" s="18">
        <v>12381.05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161488054665</v>
      </c>
      <c r="D8" s="20">
        <v>160535787009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12446.84</v>
      </c>
      <c r="D10" s="21">
        <v>12415.12</v>
      </c>
    </row>
    <row r="11" spans="1:4" ht="16.5" customHeight="1">
      <c r="A11" s="7" t="s">
        <v>15</v>
      </c>
      <c r="B11" s="7" t="s">
        <v>48</v>
      </c>
      <c r="C11" s="17">
        <f>C8-C4</f>
        <v>952267656</v>
      </c>
      <c r="D11" s="17">
        <v>-318119665</v>
      </c>
    </row>
    <row r="12" spans="1:4" ht="15" customHeight="1">
      <c r="A12" s="4" t="s">
        <v>49</v>
      </c>
      <c r="B12" s="4" t="s">
        <v>50</v>
      </c>
      <c r="C12" s="27">
        <f>C11-C13</f>
        <v>410959180</v>
      </c>
      <c r="D12" s="27">
        <v>440993514</v>
      </c>
    </row>
    <row r="13" spans="1:4" ht="15" customHeight="1">
      <c r="A13" s="4" t="s">
        <v>51</v>
      </c>
      <c r="B13" s="4" t="s">
        <v>52</v>
      </c>
      <c r="C13" s="28">
        <v>541308476</v>
      </c>
      <c r="D13" s="29">
        <v>-759113179</v>
      </c>
    </row>
    <row r="14" spans="1:4" ht="15" customHeight="1">
      <c r="A14" s="4" t="s">
        <v>53</v>
      </c>
      <c r="B14" s="4" t="s">
        <v>54</v>
      </c>
      <c r="C14" s="15"/>
      <c r="D14" s="15"/>
    </row>
    <row r="15" spans="1:4" ht="15" customHeight="1">
      <c r="A15" s="7" t="s">
        <v>55</v>
      </c>
      <c r="B15" s="7" t="s">
        <v>56</v>
      </c>
      <c r="C15" s="22">
        <f>C10-C6</f>
        <v>31.719999999999345</v>
      </c>
      <c r="D15" s="22">
        <v>34.070000000001528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s="35" customFormat="1" ht="15" customHeight="1">
      <c r="A17" s="32" t="s">
        <v>59</v>
      </c>
      <c r="B17" s="32" t="s">
        <v>60</v>
      </c>
      <c r="C17" s="33">
        <v>167228510896</v>
      </c>
      <c r="D17" s="34">
        <v>167228510896</v>
      </c>
    </row>
    <row r="18" spans="1:4" s="35" customFormat="1" ht="15" customHeight="1">
      <c r="A18" s="32" t="s">
        <v>61</v>
      </c>
      <c r="B18" s="32" t="s">
        <v>62</v>
      </c>
      <c r="C18" s="36">
        <v>154756043851</v>
      </c>
      <c r="D18" s="34">
        <v>154623254010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/>
      <c r="D20" s="30"/>
    </row>
    <row r="21" spans="1:4" ht="15" customHeight="1">
      <c r="A21" s="4" t="s">
        <v>65</v>
      </c>
      <c r="B21" s="4" t="s">
        <v>39</v>
      </c>
      <c r="C21" s="31"/>
      <c r="D21" s="30"/>
    </row>
    <row r="22" spans="1:4" ht="15" customHeight="1">
      <c r="A22" s="4" t="s">
        <v>66</v>
      </c>
      <c r="B22" s="4" t="s">
        <v>41</v>
      </c>
      <c r="C22" s="38">
        <v>0</v>
      </c>
      <c r="D22" s="38">
        <v>0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42" t="s">
        <v>77</v>
      </c>
      <c r="B33" s="42"/>
      <c r="C33" s="42"/>
      <c r="D33" s="42"/>
    </row>
    <row r="34" spans="1:4" ht="15" customHeight="1">
      <c r="A34" s="42" t="s">
        <v>78</v>
      </c>
      <c r="B34" s="42"/>
      <c r="C34" s="42"/>
      <c r="D34" s="4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{'SheetId':'0f0a93f5-60f7-4c27-9121-9ea290dd8334','UId':'7d8df9de-6ec3-46c6-a9cb-3bb3debdabc3','Col':3,'Row':4,'Format':'numberic','Value':'160535787009','TargetCode':''}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{'SheetId':'0f0a93f5-60f7-4c27-9121-9ea290dd8334','UId':'6878300a-c20f-462d-9746-1f03421f3475','Col':4,'Row':4,'Format':'numberic','Value':'160853906674','TargetCode':''}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{'SheetId':'0f0a93f5-60f7-4c27-9121-9ea290dd8334','UId':'cc99c128-86ca-47ff-b226-95c60d9beb91','Col':3,'Row':6,'Format':'numberic','Value':'12415.12','TargetCode':''}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{'SheetId':'0f0a93f5-60f7-4c27-9121-9ea290dd8334','UId':'c3bfcec2-e653-4f82-860b-803225fef5d1','Col':4,'Row':6,'Format':'numberic','Value':'12381.05','TargetCode':''}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{'SheetId':'0f0a93f5-60f7-4c27-9121-9ea290dd8334','UId':'1a4c42c9-725c-46f6-8a85-4bdbfb1f8740','Col':3,'Row':8,'Format':'numberic','Value':'161488054665','TargetCode':''}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{'SheetId':'0f0a93f5-60f7-4c27-9121-9ea290dd8334','UId':'102a5969-ecf0-48a6-9b4c-2ef748e27d05','Col':4,'Row':8,'Format':'numberic','Value':'160535787009','TargetCode':''}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{'SheetId':'0f0a93f5-60f7-4c27-9121-9ea290dd8334','UId':'0adef1d5-524d-427d-84c0-491fb70d8521','Col':3,'Row':10,'Format':'numberic','Value':'12446.84','TargetCode':''}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{'SheetId':'0f0a93f5-60f7-4c27-9121-9ea290dd8334','UId':'dfb17dcf-c5ba-4757-9b28-e20992bc4553','Col':4,'Row':10,'Format':'numberic','Value':'12415.12','TargetCode':''}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{'SheetId':'0f0a93f5-60f7-4c27-9121-9ea290dd8334','UId':'8c1be6bf-76a4-42d7-9fe4-f4822068d5a4','Col':3,'Row':11,'Format':'numberic','Value':'952267656','TargetCode':''}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{'SheetId':'0f0a93f5-60f7-4c27-9121-9ea290dd8334','UId':'45174d06-2d38-411d-96aa-79e2629d72fe','Col':4,'Row':11,'Format':'numberic','Value':'-318119665','TargetCode':''}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{'SheetId':'0f0a93f5-60f7-4c27-9121-9ea290dd8334','UId':'47189bce-6760-48da-9fba-cbd16cc1da69','Col':3,'Row':12,'Format':'numberic','Value':'410959180','TargetCode':''}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{'SheetId':'0f0a93f5-60f7-4c27-9121-9ea290dd8334','UId':'54b90877-796c-44fd-b01c-bac401362c90','Col':4,'Row':12,'Format':'numberic','Value':'440993514','TargetCode':''}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{'SheetId':'0f0a93f5-60f7-4c27-9121-9ea290dd8334','UId':'b596263e-ac83-4575-a696-5d078fa3d3e4','Col':3,'Row':13,'Format':'numberic','Value':'541308476','TargetCode':''}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{'SheetId':'0f0a93f5-60f7-4c27-9121-9ea290dd8334','UId':'97dfbdb2-a540-49b5-997a-79b58e09a2ce','Col':4,'Row':13,'Format':'numberic','Value':'-759113179','TargetCode':''}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{'SheetId':'0f0a93f5-60f7-4c27-9121-9ea290dd8334','UId':'99c444f1-5fe2-45a1-82fa-ae77b2e76c8c','Col':3,'Row':15,'Format':'numberic','Value':'31.7199999999993','TargetCode':''}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{'SheetId':'0f0a93f5-60f7-4c27-9121-9ea290dd8334','UId':'3c320467-dbd9-42b8-b876-53a4718cfc56','Col':4,'Row':15,'Format':'numberic','Value':'34.0700000000015','TargetCode':''}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{'SheetId':'0f0a93f5-60f7-4c27-9121-9ea290dd8334','UId':'b5f075a6-84c7-47a7-aca6-304f3e7f098b','Col':3,'Row':17,'Format':'numberic','Value':'167228510896','TargetCode':''}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{'SheetId':'0f0a93f5-60f7-4c27-9121-9ea290dd8334','UId':'4a3b5e69-6655-4a3c-91ad-151d0daffbbe','Col':4,'Row':17,'Format':'numberic','Value':'167228510896','TargetCode':''}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{'SheetId':'0f0a93f5-60f7-4c27-9121-9ea290dd8334','UId':'bc8aae90-3d32-424c-89d6-00637a1a5749','Col':3,'Row':18,'Format':'numberic','Value':'154756043851','TargetCode':''}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{'SheetId':'0f0a93f5-60f7-4c27-9121-9ea290dd8334','UId':'0712758c-ed69-4c11-ad9c-a1786f232e94','Col':4,'Row':18,'Format':'numberic','Value':'154623254010','TargetCode':''}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5+Xa1GTu0tKlSZn2G9W8fQK9Qb0=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He9rBjyITFqlXPj//7J9O4LP1Dk=</DigestValue>
    </Reference>
  </SignedInfo>
  <SignatureValue>JPIUm4wnakD69lmSspLu5BIsPYEqkhvKQd1PT/0AScdkElEV2oL8zXjEW16o553jVCSOVanRph/m
qxudo12dJKtxxWUhTOASDGSmj3bd0M1yarqz+UCb5joHmMBbjI/h1UPsyDpMiAUswvpo7OvysW7l
ynhQyDUpMZSsoxuUrlw=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styles.xml?ContentType=application/vnd.openxmlformats-officedocument.spreadsheetml.styles+xml">
        <DigestMethod Algorithm="http://www.w3.org/2000/09/xmldsig#sha1"/>
        <DigestValue>OA0xM/M8WUyuA4/0GGCa8virlC4=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/m3Ch27xJMMMwD8JCREpeKuWKg0=</DigestValue>
      </Reference>
      <Reference URI="/xl/drawings/vmlDrawing1.vml?ContentType=application/vnd.openxmlformats-officedocument.vmlDrawing">
        <DigestMethod Algorithm="http://www.w3.org/2000/09/xmldsig#sha1"/>
        <DigestValue>DNnCBPHIymKkNdAI2R/Hnfvn8ts=</DigestValue>
      </Reference>
      <Reference URI="/xl/sharedStrings.xml?ContentType=application/vnd.openxmlformats-officedocument.spreadsheetml.sharedStrings+xml">
        <DigestMethod Algorithm="http://www.w3.org/2000/09/xmldsig#sha1"/>
        <DigestValue>zR3pS8OyL8phmD07LRJLaTl2kRw=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rEJ+tX6qPiwzFSSFVX0VdV/qJEs=</DigestValue>
      </Reference>
      <Reference URI="/xl/calcChain.xml?ContentType=application/vnd.openxmlformats-officedocument.spreadsheetml.calcChain+xml">
        <DigestMethod Algorithm="http://www.w3.org/2000/09/xmldsig#sha1"/>
        <DigestValue>J/24+LbH9GbD9l8WZmp3jFZ4azI=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worksheets/sheet1.xml?ContentType=application/vnd.openxmlformats-officedocument.spreadsheetml.worksheet+xml">
        <DigestMethod Algorithm="http://www.w3.org/2000/09/xmldsig#sha1"/>
        <DigestValue>pCfbgi4LkNgM4OmXYqg7J6w94yQ=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2.xml?ContentType=application/vnd.openxmlformats-officedocument.spreadsheetml.worksheet+xml">
        <DigestMethod Algorithm="http://www.w3.org/2000/09/xmldsig#sha1"/>
        <DigestValue>yq0eThcA6mapx+xhBad+tDJDNMM=</DigestValue>
      </Reference>
      <Reference URI="/xl/workbook.xml?ContentType=application/vnd.openxmlformats-officedocument.spreadsheetml.sheet.main+xml">
        <DigestMethod Algorithm="http://www.w3.org/2000/09/xmldsig#sha1"/>
        <DigestValue>6ToeALKK0y1MhqHUt3EK6bxQdjQ=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2023-01-16T07:28:56Z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2023-01-16T07:28:56Z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B4Q3NhWugmTOyrhRTfYtEe2PTeM8O2YYDUhkt8qa7+Y=</DigestValue>
    </Reference>
    <Reference Type="http://www.w3.org/2000/09/xmldsig#Object" URI="#idOfficeObject">
      <DigestMethod Algorithm="http://www.w3.org/2001/04/xmlenc#sha256"/>
      <DigestValue>oy0byfuWR+DFnsUwhoapf149ALmhgSgD5J1kKWrs6dU=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RwXqLzFOF4Jnky56gBQ2GYilkwAXH72KwVatE4ZqEdA=</DigestValue>
    </Reference>
  </SignedInfo>
  <SignatureValue>RK73YQaT1jEFrzxqBXrHRIyGNNyvtWhou2/eU35Fu917yqP1kOSOgsEdBTXAytSkbpWF0E7b4MOh
2FMBcBgoCc6yVbyERlwWLTKCOVxNPawvRewwD92XALK9HncXaZUP0aI1CfTm0VRkN/R+w7VVRALO
VEu+7psNxEArXpTsxClngBiKnKRdpyVJXeCliSKNhlvb+z10V1WX0YI/oJYm4EKwRFiJC7b7gbmz
w5oreq9UFwsIYSFjyoImuFATlrx+LQD1fzE15Rzr/XR3DlKqTxB13AI2UtWFUACsuQ/GMzFVi4iV
W6vRk/QkJg4wvat62Z6ObbIYoGkP5M7gg1YOtA==</SignatureValue>
  <KeyInfo>
    <X509Data>
      <X509Certificate>MIIFdjCCBF6gAwIBAgIQVAEBAT8gpeUNbGYTydd79DANBgkqhkiG9w0BAQsFADBcMQswCQYDVQQGEwJWTjEzMDEGA1UECgwqVklFVE5BTSBQT1NUUyBBTkQgVEVMRUNPTU1VTklDQVRJT05TIEdST1VQMRgwFgYDVQQDDA9WTlBULUNBIFNIQS0yNTYwHhcNMjIxMjE1MDE1ND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LwdliU5Uqx9EhCA4JI+e6ZxBM2bAbnydNuIIUkedhh04Pj2fH1bje/A2VsiAux+p68iAygiZ4ck01vckEIjDp56gyTdJANbkYXSgd0NHYuYrTLOwTfKhZnqGYfy8ybhcHjFOtCQ7uxw0e9933VeP7VWGrThyTw9rl87kljq6esCa7E83ttakNgDAEhxUECa6617i1dfpnBU4X4pEZII8ihPukQKgdU6bkYf/zyVO0yNmQhIw07poWR8mpltJdJjnRt7nj61MRSClVy72JfuNPVQWix34N/1e7gfgug/M+6kN1nyHEj/Vr/7lSD+vxf7zIHW92k2f0FunVsI5Yo1aHkCAwEAAaOCAdAwggHMMH4GCCsGAQUFBwEBBHIwcDA5BggrBgEFBQcwAoYtaHR0cDovL3B1Yi52bnB0LWNhLnZuL2NlcnRzL3ZucHRjYS1zaGEyNTYuY2VyMDMGCCsGAQUFBzABhidodHRwOi8vb2NzcC1zaGEyNTYudm5wdC1jYS52bi9yZXNwb25kZXIwHQYDVR0OBBYEFN7XYrEmuGbL6J16wOSNbCSeNi0s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QkNvLLPJUEm6y5xeL+ybMqiMuygj3YvmyJLGwRw4xpIBZmkv1QvQTcYpCfUGzjxuR2M1BU6CCAYJZKwrcb9yqtx5MJrlAK8FmkAaULmcEPN8Vl1CgI76p3p7XrLFhffTDp5VVh4NqXH9uwzhUeGxlDpXghoiyueF3q4emck22K1V1xL3Kr68EbBr6GbkwKYgEjxSoHvNAgeHUc/evAORk5Th/uM8SEoMVXqH1W1NDhBB75dsGcOu39l04VS96obTfIL5WiCtvDd6dR1XVL5mh5PAseDxyfjJDFffIfu7vWyGGO6D8ozIaa70XhrHOKjJ+wlHu1TQ+/FC6lDIm/swE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CXQRQ6z8JN1lSl8mcAMFMHwWbK0VuMwcHfrbIRc6Wbg=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AGvGsMBLCHco6SKWU1TqvdtrgeL05pvtUXi3ietl+lo=</DigestValue>
      </Reference>
      <Reference URI="/xl/drawings/vmlDrawing2.vml?ContentType=application/vnd.openxmlformats-officedocument.vmlDrawing">
        <DigestMethod Algorithm="http://www.w3.org/2001/04/xmlenc#sha256"/>
        <DigestValue>PKnXI3csTkntr1fi2JYik1U2jPdGAztgdMSJoDZpIoA=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CclmwskIG1wZVBBjnYGsvp5nDNDzcKl834ToPQda/3E=</DigestValue>
      </Reference>
      <Reference URI="/xl/sharedStrings.xml?ContentType=application/vnd.openxmlformats-officedocument.spreadsheetml.sharedStrings+xml">
        <DigestMethod Algorithm="http://www.w3.org/2001/04/xmlenc#sha256"/>
        <DigestValue>/3uqLcytOI+PtVlqPhm1Q4LfA9ALCjzZv188kk32HXY=</DigestValue>
      </Reference>
      <Reference URI="/xl/styles.xml?ContentType=application/vnd.openxmlformats-officedocument.spreadsheetml.styles+xml">
        <DigestMethod Algorithm="http://www.w3.org/2001/04/xmlenc#sha256"/>
        <DigestValue>KJ63HZCq0eT1xfzTv9EdK0i7uAM7fiGgeopUrVZjR5Q=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kIpXEXt0F3lRVziYzGOw6YCih1lPX8V8DYmU3Z+gNIA=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yDleXOYfGmerl29j+SrB21joN0jP/X3J7qp2x8sa0jw=</DigestValue>
      </Reference>
      <Reference URI="/xl/worksheets/sheet2.xml?ContentType=application/vnd.openxmlformats-officedocument.spreadsheetml.worksheet+xml">
        <DigestMethod Algorithm="http://www.w3.org/2001/04/xmlenc#sha256"/>
        <DigestValue>nyEd+nohsOkfwt42AsvgsSdZ88i/oYV2IJQoDIDmwPk=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R19B0DKrDh2Cn4i2cUGF9Nc92Q7W41SiO8wsMoE94gk=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2023-01-16T08:30:22Z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16.0.10393/14</OfficeVersion>
          <ApplicationVersion>16.0.10393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2023-01-16T08:30:22Z</xd:SigningTime>
          <xd:SigningCertificate>
            <xd:Cert>
              <xd:CertDigest>
                <DigestMethod Algorithm="http://www.w3.org/2001/04/xmlenc#sha256"/>
                <DigestValue>3/BRt9r7SslcKEmBnCzk0aE7yzuxyydTage4qXj6huU=</DigestValue>
              </xd:CertDigest>
              <xd:IssuerSerial>
                <X509IssuerName>CN=VNPT-CA SHA-256, O=VIETNAM POSTS AND TELECOMMUNICATIONS GROUP, C=VN</X509IssuerName>
                <X509SerialNumber>111660364323966258978196819190027353076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2023-01-16T02:52:54Z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