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2. BAO CAO TUAN\"/>
    </mc:Choice>
  </mc:AlternateContent>
  <bookViews>
    <workbookView xWindow="0" yWindow="0" windowWidth="24000" windowHeight="9000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 calcOnSave="0"/>
</workbook>
</file>

<file path=xl/calcChain.xml><?xml version="1.0" encoding="utf-8"?>
<calcChain xmlns="http://schemas.openxmlformats.org/spreadsheetml/2006/main">
  <c r="D3" i="1" l="1"/>
  <c r="A8" i="1" s="1"/>
  <c r="C6" i="3" l="1"/>
  <c r="C15" i="3" s="1"/>
  <c r="C4" i="3"/>
  <c r="C11" i="3" s="1"/>
  <c r="C12" i="3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43" i="5"/>
  <c r="A37" i="5" l="1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<sst xmlns="http://schemas.openxmlformats.org/spreadsheetml/2006/main" count="169" uniqueCount="86">
  <si>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</si>
  <si>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</si>
  <si>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</si>
  <si>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</si>
  <si>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</si>
  <si>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</si>
  <si>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</si>
  <si>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</si>
  <si>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</si>
  <si>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</si>
  <si>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</si>
  <si>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</si>
  <si>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</si>
  <si>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</si>
  <si>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</si>
  <si>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</si>
  <si>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</si>
  <si>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</si>
  <si>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</si>
  <si>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</si>
  <si>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</si>
  <si>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</si>
  <si>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</si>
  <si>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</si>
  <si>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</si>
  <si>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</si>
  <si>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</si>
  <si>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</si>
  <si>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</si>
  <si>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</si>
  <si>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</si>
  <si>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</si>
  <si>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</si>
  <si>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</si>
  <si>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</si>
  <si>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</si>
  <si>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</si>
  <si>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</si>
  <si>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</si>
  <si>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</si>
  <si>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</si>
  <si>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</si>
  <si>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</si>
  <si>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</si>
  <si>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</si>
  <si>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</si>
  <si>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</si>
  <si>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</si>
  <si>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</si>
  <si>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</si>
  <si>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</si>
  <si>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</si>
  <si>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</si>
  <si>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</si>
  <si>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</si>
  <si>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</si>
  <si>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</si>
  <si>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</si>
  <si>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</si>
  <si>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</si>
  <si>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</si>
  <si>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</si>
  <si>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</si>
  <si>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</si>
  <si>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</si>
  <si>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</si>
  <si>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</si>
  <si>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</si>
  <si>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</si>
  <si>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</si>
  <si>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</si>
  <si>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</si>
  <si>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</si>
  <si>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</si>
  <si>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</si>
  <si>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</si>
  <si>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</si>
  <si>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</si>
  <si>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</si>
  <si>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</si>
  <si>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</si>
  <si>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</si>
  <si>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</si>
  <si>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</si>
  <si>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 05/02/2023</t>
  </si>
  <si>
    <t>Kỳ báo cáo 29/01/2023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</si>
</sst>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NumberFormat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3" borderId="2" xfId="6" applyNumberFormat="1" applyFont="1" applyFill="1" applyBorder="1" applyAlignment="1">
      <alignment horizontal="center" vertical="center" wrapText="1"/>
    </xf>
    <xf numFmtId="168" fontId="5" fillId="0" borderId="1" xfId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0" fontId="0" fillId="0" borderId="0" xfId="0" applyFill="1"/>
    <xf numFmtId="169" fontId="5" fillId="0" borderId="1" xfId="92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10" fontId="5" fillId="0" borderId="1" xfId="2" applyNumberFormat="1" applyFont="1" applyBorder="1" applyAlignment="1">
      <alignment horizontal="righ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D2" sqref="D2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9" t="s">
        <v>0</v>
      </c>
      <c r="B1" s="39"/>
      <c r="C1" s="39"/>
      <c r="D1" s="39"/>
    </row>
    <row r="2" spans="1:4" ht="15" customHeight="1">
      <c r="A2" s="1" t="s">
        <v>1</v>
      </c>
      <c r="B2" s="1" t="s">
        <v>1</v>
      </c>
      <c r="C2" s="2" t="s">
        <v>2</v>
      </c>
      <c r="D2" s="8">
        <v>44956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44962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37" t="str">
        <f>+"Ngày định giá/Ngày giao dịch: ngày "&amp;DAY(D3)+1&amp;" tháng "&amp;MONTH(D3)&amp;" năm "&amp;YEAR(D3)</f>
        <v>Ngày định giá/Ngày giao dịch: ngày 6 tháng 2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42" t="s">
        <v>19</v>
      </c>
      <c r="D17" s="42"/>
    </row>
    <row r="18" spans="1:4" ht="15" customHeight="1">
      <c r="A18" s="1" t="s">
        <v>1</v>
      </c>
      <c r="B18" s="1" t="s">
        <v>1</v>
      </c>
      <c r="C18" s="42" t="s">
        <v>20</v>
      </c>
      <c r="D18" s="42"/>
    </row>
    <row r="19" spans="1:4" ht="15" customHeight="1">
      <c r="A19" s="1" t="s">
        <v>1</v>
      </c>
      <c r="B19" s="1" t="s">
        <v>1</v>
      </c>
      <c r="C19" s="42" t="s">
        <v>21</v>
      </c>
      <c r="D19" s="4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40" t="s">
        <v>22</v>
      </c>
      <c r="B23" s="40"/>
      <c r="C23" s="40" t="s">
        <v>23</v>
      </c>
      <c r="D23" s="40"/>
    </row>
    <row r="24" spans="1:4" ht="15" customHeight="1">
      <c r="A24" s="41" t="s">
        <v>24</v>
      </c>
      <c r="B24" s="41"/>
      <c r="C24" s="41" t="s">
        <v>24</v>
      </c>
      <c r="D24" s="41"/>
    </row>
    <row r="25" spans="1:4" ht="15" customHeight="1">
      <c r="A25" s="42" t="s">
        <v>1</v>
      </c>
      <c r="B25" s="42"/>
      <c r="C25" s="42" t="s">
        <v>1</v>
      </c>
      <c r="D25" s="4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D2" sqref="D2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">
        <v>84</v>
      </c>
      <c r="D1" s="13" t="s">
        <v>85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161852733096</v>
      </c>
      <c r="D4" s="15">
        <v>161678522950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12474.44</v>
      </c>
      <c r="D6" s="18">
        <v>12455.9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161998589908</v>
      </c>
      <c r="D8" s="20">
        <v>161852733096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12492.87</v>
      </c>
      <c r="D10" s="21">
        <v>12474.44</v>
      </c>
    </row>
    <row r="11" spans="1:4" ht="16.5" customHeight="1">
      <c r="A11" s="7" t="s">
        <v>15</v>
      </c>
      <c r="B11" s="7" t="s">
        <v>48</v>
      </c>
      <c r="C11" s="17">
        <f>C8-C4</f>
        <v>145856812</v>
      </c>
      <c r="D11" s="17">
        <v>174210146</v>
      </c>
    </row>
    <row r="12" spans="1:4" ht="15" customHeight="1">
      <c r="A12" s="4" t="s">
        <v>49</v>
      </c>
      <c r="B12" s="4" t="s">
        <v>50</v>
      </c>
      <c r="C12" s="27">
        <f>C11-C13</f>
        <v>238891102</v>
      </c>
      <c r="D12" s="27">
        <v>240579626</v>
      </c>
    </row>
    <row r="13" spans="1:4" ht="15" customHeight="1">
      <c r="A13" s="4" t="s">
        <v>51</v>
      </c>
      <c r="B13" s="4" t="s">
        <v>52</v>
      </c>
      <c r="C13" s="28">
        <v>-93034290</v>
      </c>
      <c r="D13" s="29">
        <v>-66369480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18.430000000000291</v>
      </c>
      <c r="D15" s="22">
        <v>18.540000000000873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s="35" customFormat="1" ht="15" customHeight="1">
      <c r="A17" s="32" t="s">
        <v>59</v>
      </c>
      <c r="B17" s="32" t="s">
        <v>60</v>
      </c>
      <c r="C17" s="33">
        <v>167228510896</v>
      </c>
      <c r="D17" s="34">
        <v>167228510896</v>
      </c>
    </row>
    <row r="18" spans="1:4" s="35" customFormat="1" ht="15" customHeight="1">
      <c r="A18" s="32" t="s">
        <v>61</v>
      </c>
      <c r="B18" s="32" t="s">
        <v>62</v>
      </c>
      <c r="C18" s="36">
        <v>155822244261</v>
      </c>
      <c r="D18" s="34">
        <v>155651076665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/>
      <c r="D20" s="30"/>
    </row>
    <row r="21" spans="1:4" ht="15" customHeight="1">
      <c r="A21" s="4" t="s">
        <v>65</v>
      </c>
      <c r="B21" s="4" t="s">
        <v>39</v>
      </c>
      <c r="C21" s="31"/>
      <c r="D21" s="30"/>
    </row>
    <row r="22" spans="1:4" ht="15" customHeight="1">
      <c r="A22" s="4" t="s">
        <v>66</v>
      </c>
      <c r="B22" s="4" t="s">
        <v>41</v>
      </c>
      <c r="C22" s="38">
        <v>0</v>
      </c>
      <c r="D22" s="38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42" t="s">
        <v>77</v>
      </c>
      <c r="B33" s="42"/>
      <c r="C33" s="42"/>
      <c r="D33" s="42"/>
    </row>
    <row r="34" spans="1:4" ht="15" customHeight="1">
      <c r="A34" s="42" t="s">
        <v>78</v>
      </c>
      <c r="B34" s="42"/>
      <c r="C34" s="42"/>
      <c r="D34" s="4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{'SheetId':'0f0a93f5-60f7-4c27-9121-9ea290dd8334','UId':'7d8df9de-6ec3-46c6-a9cb-3bb3debdabc3','Col':3,'Row':4,'Format':'numberic','Value':'161852733096','TargetCode':''}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{'SheetId':'0f0a93f5-60f7-4c27-9121-9ea290dd8334','UId':'6878300a-c20f-462d-9746-1f03421f3475','Col':4,'Row':4,'Format':'numberic','Value':'161678522950','TargetCode':''}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{'SheetId':'0f0a93f5-60f7-4c27-9121-9ea290dd8334','UId':'cc99c128-86ca-47ff-b226-95c60d9beb91','Col':3,'Row':6,'Format':'numberic','Value':'12474.44','TargetCode':''}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{'SheetId':'0f0a93f5-60f7-4c27-9121-9ea290dd8334','UId':'c3bfcec2-e653-4f82-860b-803225fef5d1','Col':4,'Row':6,'Format':'numberic','Value':'12455.9','TargetCode':''}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{'SheetId':'0f0a93f5-60f7-4c27-9121-9ea290dd8334','UId':'1a4c42c9-725c-46f6-8a85-4bdbfb1f8740','Col':3,'Row':8,'Format':'numberic','Value':'161998589908','TargetCode':''}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{'SheetId':'0f0a93f5-60f7-4c27-9121-9ea290dd8334','UId':'102a5969-ecf0-48a6-9b4c-2ef748e27d05','Col':4,'Row':8,'Format':'numberic','Value':'161852733096','TargetCode':''}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{'SheetId':'0f0a93f5-60f7-4c27-9121-9ea290dd8334','UId':'0adef1d5-524d-427d-84c0-491fb70d8521','Col':3,'Row':10,'Format':'numberic','Value':'12492.87','TargetCode':''}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{'SheetId':'0f0a93f5-60f7-4c27-9121-9ea290dd8334','UId':'dfb17dcf-c5ba-4757-9b28-e20992bc4553','Col':4,'Row':10,'Format':'numberic','Value':'12474.44','TargetCode':''}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{'SheetId':'0f0a93f5-60f7-4c27-9121-9ea290dd8334','UId':'8c1be6bf-76a4-42d7-9fe4-f4822068d5a4','Col':3,'Row':11,'Format':'numberic','Value':'145856812','TargetCode':''}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{'SheetId':'0f0a93f5-60f7-4c27-9121-9ea290dd8334','UId':'45174d06-2d38-411d-96aa-79e2629d72fe','Col':4,'Row':11,'Format':'numberic','Value':'174210146','TargetCode':''}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{'SheetId':'0f0a93f5-60f7-4c27-9121-9ea290dd8334','UId':'47189bce-6760-48da-9fba-cbd16cc1da69','Col':3,'Row':12,'Format':'numberic','Value':'238891102','TargetCode':''}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{'SheetId':'0f0a93f5-60f7-4c27-9121-9ea290dd8334','UId':'54b90877-796c-44fd-b01c-bac401362c90','Col':4,'Row':12,'Format':'numberic','Value':'240579626','TargetCode':''}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{'SheetId':'0f0a93f5-60f7-4c27-9121-9ea290dd8334','UId':'b596263e-ac83-4575-a696-5d078fa3d3e4','Col':3,'Row':13,'Format':'numberic','Value':'-93034290','TargetCode':''}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{'SheetId':'0f0a93f5-60f7-4c27-9121-9ea290dd8334','UId':'97dfbdb2-a540-49b5-997a-79b58e09a2ce','Col':4,'Row':13,'Format':'numberic','Value':'-66369480','TargetCode':''}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{'SheetId':'0f0a93f5-60f7-4c27-9121-9ea290dd8334','UId':'99c444f1-5fe2-45a1-82fa-ae77b2e76c8c','Col':3,'Row':15,'Format':'numberic','Value':'18.4300000000003','TargetCode':''}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{'SheetId':'0f0a93f5-60f7-4c27-9121-9ea290dd8334','UId':'3c320467-dbd9-42b8-b876-53a4718cfc56','Col':4,'Row':15,'Format':'numberic','Value':'18.5400000000009','TargetCode':''}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{'SheetId':'0f0a93f5-60f7-4c27-9121-9ea290dd8334','UId':'b5f075a6-84c7-47a7-aca6-304f3e7f098b','Col':3,'Row':17,'Format':'numberic','Value':'167228510896','TargetCode':''}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{'SheetId':'0f0a93f5-60f7-4c27-9121-9ea290dd8334','UId':'4a3b5e69-6655-4a3c-91ad-151d0daffbbe','Col':4,'Row':17,'Format':'numberic','Value':'167228510896','TargetCode':''}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{'SheetId':'0f0a93f5-60f7-4c27-9121-9ea290dd8334','UId':'bc8aae90-3d32-424c-89d6-00637a1a5749','Col':3,'Row':18,'Format':'numberic','Value':'155822244261','TargetCode':''}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{'SheetId':'0f0a93f5-60f7-4c27-9121-9ea290dd8334','UId':'0712758c-ed69-4c11-ad9c-a1786f232e94','Col':4,'Row':18,'Format':'numberic','Value':'155651076665','TargetCode':''}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U+zfLNwD+wVGvZlqeGk2ZHx0854=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gROBkmbWAk1EFy5wk1EHo/ySF2A=</DigestValue>
    </Reference>
  </SignedInfo>
  <SignatureValue>Ogy5ejUxu1nd4wUXZb9D9T4GOlLN/xy56Tzr8WybH/a+lj0lefZapGMx7NDZ0io2iArM2hmUJh0B
JGMeIJXS9K0A8BfTs5vfLQRdXhuZJFFdnFIq3LBdi/g7sSx1tf6uBHAe30iIaAsix8azbukB+zEG
sW2qGKDdKW6Drl07AtQ=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styles.xml?ContentType=application/vnd.openxmlformats-officedocument.spreadsheetml.styles+xml">
        <DigestMethod Algorithm="http://www.w3.org/2000/09/xmldsig#sha1"/>
        <DigestValue>OA0xM/M8WUyuA4/0GGCa8virlC4=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pZ1+zwMQBi+ykjohIyzE3UFtWJA=</DigestValue>
      </Reference>
      <Reference URI="/xl/drawings/vmlDrawing1.vml?ContentType=application/vnd.openxmlformats-officedocument.vmlDrawing">
        <DigestMethod Algorithm="http://www.w3.org/2000/09/xmldsig#sha1"/>
        <DigestValue>yTtbsg/zNozvuxff39QuDELK0SQ=</DigestValue>
      </Reference>
      <Reference URI="/xl/sharedStrings.xml?ContentType=application/vnd.openxmlformats-officedocument.spreadsheetml.sharedStrings+xml">
        <DigestMethod Algorithm="http://www.w3.org/2000/09/xmldsig#sha1"/>
        <DigestValue>nbxghytYEu8xFHKqeVoqz7D2miA=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rEJ+tX6qPiwzFSSFVX0VdV/qJEs=</DigestValue>
      </Reference>
      <Reference URI="/xl/calcChain.xml?ContentType=application/vnd.openxmlformats-officedocument.spreadsheetml.calcChain+xml">
        <DigestMethod Algorithm="http://www.w3.org/2000/09/xmldsig#sha1"/>
        <DigestValue>rWzuRb+VPbjncw2BXuOwEdqa8Xw=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worksheets/sheet1.xml?ContentType=application/vnd.openxmlformats-officedocument.spreadsheetml.worksheet+xml">
        <DigestMethod Algorithm="http://www.w3.org/2000/09/xmldsig#sha1"/>
        <DigestValue>/EyXGfEBw2oQjSi8dcunxz1Q05Y=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2.xml?ContentType=application/vnd.openxmlformats-officedocument.spreadsheetml.worksheet+xml">
        <DigestMethod Algorithm="http://www.w3.org/2000/09/xmldsig#sha1"/>
        <DigestValue>1FGsZS2NmqjRf4Zc9kwDdAuHKnA=</DigestValue>
      </Reference>
      <Reference URI="/xl/workbook.xml?ContentType=application/vnd.openxmlformats-officedocument.spreadsheetml.sheet.main+xml">
        <DigestMethod Algorithm="http://www.w3.org/2000/09/xmldsig#sha1"/>
        <DigestValue>Cjw/eldi/WaMlVudXg5zEkBBF44=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2023-02-06T07:40:03Z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2023-02-06T07:40:03Z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syPYzGUjnpNw985DKYIAo/8Ldmx8Pxt0kLLWRcWVh0o=</DigestValue>
    </Reference>
    <Reference Type="http://www.w3.org/2000/09/xmldsig#Object" URI="#idOfficeObject">
      <DigestMethod Algorithm="http://www.w3.org/2001/04/xmlenc#sha256"/>
      <DigestValue>l1sNcW+b0VvxKNcPDeI03nlyMVjOSNr7k1H2s72U5QQ=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ZK7W5pNOZlNL6xXStM84zVFQDBlEnaJN+fw6PMIvHNE=</DigestValue>
    </Reference>
  </SignedInfo>
  <SignatureValue>TaZjv4B1NzO77g82Jbg5tiTrqRVAgqlDwt3PUfyefswh4PUASBgNYiOVIsaDjLmtKq/Rkb3ggalZ
CjgvEYtUcIQcRJ+thdS6l5hzYle9WNB3dkdAJTwWumrVJaouEJQzayrIsMUrvfF9DTK608Q22b0R
eDXQUd03ovb0jtCzYeIEPLMfCQnZrRcl9R+YZqFtm4Z8aGFyry5WaEzfFkSFxCP9rxBHmcNyT8hD
RQnkUe2SMbr5p7Nhfukc9VIbPvAcw0AxC2d3hyqJDRbtYz21k8nGRCF2sPZcxt19d9Z7iUy0pjiW
NKfcdb3w6otWxgVItheRkzE08nhqM2qsv9LaEw==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3b02idGICsx86NXv48bd0SZvfnniaXP+S9gcD05Lba4=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SYWqNPACVuAn+g2hRkdzLgKO+vJWIXBBLZ6wr33ZA18=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CclmwskIG1wZVBBjnYGsvp5nDNDzcKl834ToPQda/3E=</DigestValue>
      </Reference>
      <Reference URI="/xl/sharedStrings.xml?ContentType=application/vnd.openxmlformats-officedocument.spreadsheetml.sharedStrings+xml">
        <DigestMethod Algorithm="http://www.w3.org/2001/04/xmlenc#sha256"/>
        <DigestValue>mH9BhXEDGdTtAsEgnLL1xbZ5yCVe9F2dXarQscJ/PX8=</DigestValue>
      </Reference>
      <Reference URI="/xl/styles.xml?ContentType=application/vnd.openxmlformats-officedocument.spreadsheetml.styles+xml">
        <DigestMethod Algorithm="http://www.w3.org/2001/04/xmlenc#sha256"/>
        <DigestValue>KJ63HZCq0eT1xfzTv9EdK0i7uAM7fiGgeopUrVZjR5Q=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t48kYN3Gw/qzgHQ/8PUgAdm/MdSg7x9gbV8Chv64vUw=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CDZF0/CcFs1EVWgQaFiPIZwSSUcBkH5sHvrWEdTLmws=</DigestValue>
      </Reference>
      <Reference URI="/xl/worksheets/sheet2.xml?ContentType=application/vnd.openxmlformats-officedocument.spreadsheetml.worksheet+xml">
        <DigestMethod Algorithm="http://www.w3.org/2001/04/xmlenc#sha256"/>
        <DigestValue>36seExh1ZhWDwihINLMcka5R70UckQyF8uZt8Th+dcc=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H+2yDBE2OQYL9sGvpRBEtNNg2+BLNEbRHifStebu/ms=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2023-02-06T08:23:42Z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2023-02-06T08:23:42Z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2023-02-06T02:09:00Z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