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2. BAO CAO TUAN\"/>
    </mc:Choice>
  </mc:AlternateContent>
  <bookViews>
    <workbookView xWindow="0" yWindow="0" windowWidth="12765" windowHeight="82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1" i="3" l="1"/>
  <c r="D3" i="1"/>
  <c r="A8" i="1" s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  <c r="C1" i="3" l="1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<sst xmlns="http://schemas.openxmlformats.org/spreadsheetml/2006/main" count="167" uniqueCount="84">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</sst>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4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NumberFormat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8" fontId="5" fillId="0" borderId="1" xfId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0" fontId="0" fillId="0" borderId="0" xfId="0" applyFill="1"/>
    <xf numFmtId="169" fontId="5" fillId="0" borderId="1" xfId="92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opLeftCell="B1" workbookViewId="0">
      <selection activeCell="D3" sqref="D3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9" t="s">
        <v>0</v>
      </c>
      <c r="B1" s="39"/>
      <c r="C1" s="39"/>
      <c r="D1" s="39"/>
    </row>
    <row r="2" spans="1:4" ht="15" customHeight="1">
      <c r="A2" s="1" t="s">
        <v>1</v>
      </c>
      <c r="B2" s="1" t="s">
        <v>1</v>
      </c>
      <c r="C2" s="2" t="s">
        <v>2</v>
      </c>
      <c r="D2" s="8">
        <v>45026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45032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36" t="str">
        <f>+"Ngày định giá/Ngày giao dịch: ngày "&amp;DAY(D3)+1&amp;" tháng "&amp;MONTH(D3)&amp;" năm "&amp;YEAR(D3)</f>
        <v>Ngày định giá/Ngày giao dịch: ngày 17 tháng 4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42" t="s">
        <v>19</v>
      </c>
      <c r="D17" s="42"/>
    </row>
    <row r="18" spans="1:4" ht="15" customHeight="1">
      <c r="A18" s="1" t="s">
        <v>1</v>
      </c>
      <c r="B18" s="1" t="s">
        <v>1</v>
      </c>
      <c r="C18" s="42" t="s">
        <v>20</v>
      </c>
      <c r="D18" s="42"/>
    </row>
    <row r="19" spans="1:4" ht="15" customHeight="1">
      <c r="A19" s="1" t="s">
        <v>1</v>
      </c>
      <c r="B19" s="1" t="s">
        <v>1</v>
      </c>
      <c r="C19" s="42" t="s">
        <v>21</v>
      </c>
      <c r="D19" s="42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40" t="s">
        <v>22</v>
      </c>
      <c r="B23" s="40"/>
      <c r="C23" s="40" t="s">
        <v>23</v>
      </c>
      <c r="D23" s="40"/>
    </row>
    <row r="24" spans="1:4" ht="15" customHeight="1">
      <c r="A24" s="41" t="s">
        <v>24</v>
      </c>
      <c r="B24" s="41"/>
      <c r="C24" s="41" t="s">
        <v>24</v>
      </c>
      <c r="D24" s="41"/>
    </row>
    <row r="25" spans="1:4" ht="15" customHeight="1">
      <c r="A25" s="42" t="s">
        <v>1</v>
      </c>
      <c r="B25" s="42"/>
      <c r="C25" s="42" t="s">
        <v>1</v>
      </c>
      <c r="D25" s="4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topLeftCell="C1" workbookViewId="0">
      <selection activeCell="C4" sqref="C4:D18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16/4/2023</v>
      </c>
      <c r="D1" s="13" t="str">
        <f>"Kỳ báo cáo
"&amp;DAY('Tong quan'!D2)-1&amp;"/"&amp;MONTH('Tong quan'!D2)&amp;"/"&amp;YEAR('Tong quan'!D2)&amp;""</f>
        <v>Kỳ báo cáo
9/4/2023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v>163831916690</v>
      </c>
      <c r="D4" s="15">
        <v>162957272586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v>12672.97</v>
      </c>
      <c r="D6" s="18">
        <v>12630.34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163923008615</v>
      </c>
      <c r="D8" s="20">
        <v>163831916690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12681.6</v>
      </c>
      <c r="D10" s="21">
        <v>12672.97</v>
      </c>
    </row>
    <row r="11" spans="1:4" ht="16.5" customHeight="1">
      <c r="A11" s="7" t="s">
        <v>15</v>
      </c>
      <c r="B11" s="7" t="s">
        <v>48</v>
      </c>
      <c r="C11" s="17">
        <v>91091925</v>
      </c>
      <c r="D11" s="17">
        <v>874644104</v>
      </c>
    </row>
    <row r="12" spans="1:4" ht="15" customHeight="1">
      <c r="A12" s="4" t="s">
        <v>49</v>
      </c>
      <c r="B12" s="4" t="s">
        <v>50</v>
      </c>
      <c r="C12" s="27">
        <v>111499385</v>
      </c>
      <c r="D12" s="27">
        <v>549961542</v>
      </c>
    </row>
    <row r="13" spans="1:4" ht="15" customHeight="1">
      <c r="A13" s="4" t="s">
        <v>51</v>
      </c>
      <c r="B13" s="4" t="s">
        <v>52</v>
      </c>
      <c r="C13" s="28">
        <v>-20407460</v>
      </c>
      <c r="D13" s="38">
        <v>324682562</v>
      </c>
    </row>
    <row r="14" spans="1:4" ht="15" customHeight="1">
      <c r="A14" s="4" t="s">
        <v>53</v>
      </c>
      <c r="B14" s="4" t="s">
        <v>54</v>
      </c>
      <c r="C14" s="15">
        <v>0</v>
      </c>
      <c r="D14" s="15">
        <v>0</v>
      </c>
    </row>
    <row r="15" spans="1:4" ht="15" customHeight="1">
      <c r="A15" s="7" t="s">
        <v>55</v>
      </c>
      <c r="B15" s="7" t="s">
        <v>56</v>
      </c>
      <c r="C15" s="22">
        <v>8.6300000000010186</v>
      </c>
      <c r="D15" s="22">
        <v>42.6299999999992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s="34" customFormat="1" ht="15" customHeight="1">
      <c r="A17" s="31" t="s">
        <v>59</v>
      </c>
      <c r="B17" s="31" t="s">
        <v>60</v>
      </c>
      <c r="C17" s="32">
        <v>167228510896</v>
      </c>
      <c r="D17" s="33">
        <v>167228510896</v>
      </c>
    </row>
    <row r="18" spans="1:4" s="34" customFormat="1" ht="15" customHeight="1">
      <c r="A18" s="31" t="s">
        <v>61</v>
      </c>
      <c r="B18" s="31" t="s">
        <v>62</v>
      </c>
      <c r="C18" s="35">
        <v>159180222317</v>
      </c>
      <c r="D18" s="33">
        <v>159180222317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0</v>
      </c>
      <c r="D20" s="29">
        <v>0</v>
      </c>
    </row>
    <row r="21" spans="1:4" ht="15" customHeight="1">
      <c r="A21" s="4" t="s">
        <v>65</v>
      </c>
      <c r="B21" s="4" t="s">
        <v>39</v>
      </c>
      <c r="C21" s="30">
        <v>0</v>
      </c>
      <c r="D21" s="29">
        <v>0</v>
      </c>
    </row>
    <row r="22" spans="1:4" ht="15" customHeight="1">
      <c r="A22" s="4" t="s">
        <v>66</v>
      </c>
      <c r="B22" s="4" t="s">
        <v>41</v>
      </c>
      <c r="C22" s="37">
        <v>0</v>
      </c>
      <c r="D22" s="37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42" t="s">
        <v>77</v>
      </c>
      <c r="B33" s="42"/>
      <c r="C33" s="42"/>
      <c r="D33" s="42"/>
    </row>
    <row r="34" spans="1:4" ht="15" customHeight="1">
      <c r="A34" s="42" t="s">
        <v>78</v>
      </c>
      <c r="B34" s="42"/>
      <c r="C34" s="42"/>
      <c r="D34" s="4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{'SheetId':'0f0a93f5-60f7-4c27-9121-9ea290dd8334','UId':'7d8df9de-6ec3-46c6-a9cb-3bb3debdabc3','Col':3,'Row':4,'Format':'numberic','Value':'163831916690','TargetCode':''}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{'SheetId':'0f0a93f5-60f7-4c27-9121-9ea290dd8334','UId':'6878300a-c20f-462d-9746-1f03421f3475','Col':4,'Row':4,'Format':'numberic','Value':'162957272586','TargetCode':''}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{'SheetId':'0f0a93f5-60f7-4c27-9121-9ea290dd8334','UId':'cc99c128-86ca-47ff-b226-95c60d9beb91','Col':3,'Row':6,'Format':'numberic','Value':'12672.97','TargetCode':''}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{'SheetId':'0f0a93f5-60f7-4c27-9121-9ea290dd8334','UId':'c3bfcec2-e653-4f82-860b-803225fef5d1','Col':4,'Row':6,'Format':'numberic','Value':'12630.34','TargetCode':''}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{'SheetId':'0f0a93f5-60f7-4c27-9121-9ea290dd8334','UId':'1a4c42c9-725c-46f6-8a85-4bdbfb1f8740','Col':3,'Row':8,'Format':'numberic','Value':'163923008615','TargetCode':''}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{'SheetId':'0f0a93f5-60f7-4c27-9121-9ea290dd8334','UId':'102a5969-ecf0-48a6-9b4c-2ef748e27d05','Col':4,'Row':8,'Format':'numberic','Value':'163831916690','TargetCode':''}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{'SheetId':'0f0a93f5-60f7-4c27-9121-9ea290dd8334','UId':'0adef1d5-524d-427d-84c0-491fb70d8521','Col':3,'Row':10,'Format':'numberic','Value':'12681.6','TargetCode':''}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{'SheetId':'0f0a93f5-60f7-4c27-9121-9ea290dd8334','UId':'dfb17dcf-c5ba-4757-9b28-e20992bc4553','Col':4,'Row':10,'Format':'numberic','Value':'12672.97','TargetCode':''}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{'SheetId':'0f0a93f5-60f7-4c27-9121-9ea290dd8334','UId':'8c1be6bf-76a4-42d7-9fe4-f4822068d5a4','Col':3,'Row':11,'Format':'numberic','Value':'91091925','TargetCode':''}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{'SheetId':'0f0a93f5-60f7-4c27-9121-9ea290dd8334','UId':'45174d06-2d38-411d-96aa-79e2629d72fe','Col':4,'Row':11,'Format':'numberic','Value':'874644104','TargetCode':''}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{'SheetId':'0f0a93f5-60f7-4c27-9121-9ea290dd8334','UId':'47189bce-6760-48da-9fba-cbd16cc1da69','Col':3,'Row':12,'Format':'numberic','Value':'111499385','TargetCode':''}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{'SheetId':'0f0a93f5-60f7-4c27-9121-9ea290dd8334','UId':'54b90877-796c-44fd-b01c-bac401362c90','Col':4,'Row':12,'Format':'numberic','Value':'549961542','TargetCode':''}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{'SheetId':'0f0a93f5-60f7-4c27-9121-9ea290dd8334','UId':'b596263e-ac83-4575-a696-5d078fa3d3e4','Col':3,'Row':13,'Format':'numberic','Value':'-20407460','TargetCode':''}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{'SheetId':'0f0a93f5-60f7-4c27-9121-9ea290dd8334','UId':'97dfbdb2-a540-49b5-997a-79b58e09a2ce','Col':4,'Row':13,'Format':'numberic','Value':'324682562','TargetCode':''}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{'SheetId':'0f0a93f5-60f7-4c27-9121-9ea290dd8334','UId':'99c444f1-5fe2-45a1-82fa-ae77b2e76c8c','Col':3,'Row':15,'Format':'numberic','Value':'8.63000000000102','TargetCode':''}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{'SheetId':'0f0a93f5-60f7-4c27-9121-9ea290dd8334','UId':'3c320467-dbd9-42b8-b876-53a4718cfc56','Col':4,'Row':15,'Format':'numberic','Value':'42.6299999999992','TargetCode':''}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{'SheetId':'0f0a93f5-60f7-4c27-9121-9ea290dd8334','UId':'b5f075a6-84c7-47a7-aca6-304f3e7f098b','Col':3,'Row':17,'Format':'numberic','Value':'167228510896','TargetCode':''}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{'SheetId':'0f0a93f5-60f7-4c27-9121-9ea290dd8334','UId':'4a3b5e69-6655-4a3c-91ad-151d0daffbbe','Col':4,'Row':17,'Format':'numberic','Value':'167228510896','TargetCode':''}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{'SheetId':'0f0a93f5-60f7-4c27-9121-9ea290dd8334','UId':'bc8aae90-3d32-424c-89d6-00637a1a5749','Col':3,'Row':18,'Format':'numberic','Value':'159180222317','TargetCode':''}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{'SheetId':'0f0a93f5-60f7-4c27-9121-9ea290dd8334','UId':'0712758c-ed69-4c11-ad9c-a1786f232e94','Col':4,'Row':18,'Format':'numberic','Value':'159180222317','TargetCode':''}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WCn/te/JTFYtfRKU7daNiH1kkyI=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TMfFMoZwQ1aPQBWSuaoGUJHAS9E=</DigestValue>
    </Reference>
  </SignedInfo>
  <SignatureValue>pSAC0V1khWkRmx58KvoJZXe2jFpVKLh12AWBhpOP66MD3I/0E3scxhn5NrDV/+OSgJ+dUZlajy4+
UIqN5HXot2lX3Fxi8/TKb108EsqXUSyjSNKA8Bok0bkaio2OKGsC7V/VxUctfhebWD4k9hSraf7N
yBt6Uk0WC8B1JEXXArY=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styles.xml?ContentType=application/vnd.openxmlformats-officedocument.spreadsheetml.styles+xml">
        <DigestMethod Algorithm="http://www.w3.org/2000/09/xmldsig#sha1"/>
        <DigestValue>YlWYWUAHMkZSRaNMyxeUJXkpCsg=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m25wIJGj2+1iHjt//b4GBHgbR5Y=</DigestValue>
      </Reference>
      <Reference URI="/xl/drawings/vmlDrawing1.vml?ContentType=application/vnd.openxmlformats-officedocument.vmlDrawing">
        <DigestMethod Algorithm="http://www.w3.org/2000/09/xmldsig#sha1"/>
        <DigestValue>yTtbsg/zNozvuxff39QuDELK0SQ=</DigestValue>
      </Reference>
      <Reference URI="/xl/sharedStrings.xml?ContentType=application/vnd.openxmlformats-officedocument.spreadsheetml.sharedStrings+xml">
        <DigestMethod Algorithm="http://www.w3.org/2000/09/xmldsig#sha1"/>
        <DigestValue>wqgq1eZ6q69sI6p8Tu9HjI24ILs=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calcChain.xml?ContentType=application/vnd.openxmlformats-officedocument.spreadsheetml.calcChain+xml">
        <DigestMethod Algorithm="http://www.w3.org/2000/09/xmldsig#sha1"/>
        <DigestValue>73dVMfinLWKGrVgMu4ZMmPZ3qe4=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worksheets/sheet1.xml?ContentType=application/vnd.openxmlformats-officedocument.spreadsheetml.worksheet+xml">
        <DigestMethod Algorithm="http://www.w3.org/2000/09/xmldsig#sha1"/>
        <DigestValue>7/MA5/nnT040CU1o8+6fJp6gi60=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2.xml?ContentType=application/vnd.openxmlformats-officedocument.spreadsheetml.worksheet+xml">
        <DigestMethod Algorithm="http://www.w3.org/2000/09/xmldsig#sha1"/>
        <DigestValue>d/9RfqTVqmBgzyRPRaxRYFcDMaI=</DigestValue>
      </Reference>
      <Reference URI="/xl/workbook.xml?ContentType=application/vnd.openxmlformats-officedocument.spreadsheetml.sheet.main+xml">
        <DigestMethod Algorithm="http://www.w3.org/2000/09/xmldsig#sha1"/>
        <DigestValue>9vol7oqlwP17OiXW01iA/Grsc+o=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2023-04-17T07:27:57Z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2023-04-17T07:27:57Z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cxOEra2BYMYjtnN03NTJw8cZGxs=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iR3GWb8hMGLMycHEZWkyU+Q5G0E=</DigestValue>
    </Reference>
  </SignedInfo>
  <SignatureValue>ESI+glBq3R5wc/DioH9wZwA3KCScmBPkinIeTeixPAj6RPhN8QpHgqyFDXVeSJU1BLclyPc0yFHC
ViLCiblB/ma8WTVN9/x13j2xSJqc9PoGTV8Z/mofMZXrBVu87fqsYpl93YwIqNlO9TniBfP1/2et
5eeacQu/XsWfXYFy0Gs=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73dVMfinLWKGrVgMu4ZMmPZ3qe4=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yTtbsg/zNozvuxff39QuDELK0SQ=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wqgq1eZ6q69sI6p8Tu9HjI24ILs=</DigestValue>
      </Reference>
      <Reference URI="/xl/styles.xml?ContentType=application/vnd.openxmlformats-officedocument.spreadsheetml.styles+xml">
        <DigestMethod Algorithm="http://www.w3.org/2000/09/xmldsig#sha1"/>
        <DigestValue>YlWYWUAHMkZSRaNMyxeUJXkpCsg=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9vol7oqlwP17OiXW01iA/Grsc+o=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7/MA5/nnT040CU1o8+6fJp6gi60=</DigestValue>
      </Reference>
      <Reference URI="/xl/worksheets/sheet2.xml?ContentType=application/vnd.openxmlformats-officedocument.spreadsheetml.worksheet+xml">
        <DigestMethod Algorithm="http://www.w3.org/2000/09/xmldsig#sha1"/>
        <DigestValue>d/9RfqTVqmBgzyRPRaxRYFcDMaI=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m25wIJGj2+1iHjt//b4GBHgbR5Y=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2023-04-17T08:37:59Z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2023-04-17T08:37:59Z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2023-04-17T02:03:19Z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