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725" windowHeight="853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1" i="3" l="1"/>
  <c r="D3" i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<sst xmlns="http://schemas.openxmlformats.org/spreadsheetml/2006/main" count="167" uniqueCount="84">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</sst>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NumberFormat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0" fontId="5" fillId="0" borderId="1" xfId="1" applyFont="1" applyBorder="1" applyAlignment="1">
      <alignment horizontal="right"/>
    </xf>
    <xf numFmtId="171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0" fontId="0" fillId="0" borderId="0" xfId="0" applyFill="1"/>
    <xf numFmtId="171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opLeftCell="B1"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45033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45039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6" t="str">
        <f>+"Ngày định giá/Ngày giao dịch: ngày "&amp;DAY(D3)+1&amp;" tháng "&amp;MONTH(D3)&amp;" năm "&amp;YEAR(D3)</f>
        <v>Ngày định giá/Ngày giao dịch: ngày 24 tháng 4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23/4/2023</v>
      </c>
      <c r="D1" s="13" t="str">
        <f>"Kỳ báo cáo
"&amp;DAY('Tong quan'!D2)-1&amp;"/"&amp;MONTH('Tong quan'!D2)&amp;"/"&amp;YEAR('Tong quan'!D2)&amp;""</f>
        <v>Kỳ báo cáo
16/4/2023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163923008615</v>
      </c>
      <c r="D4" s="15">
        <v>163831916690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12681.6</v>
      </c>
      <c r="D6" s="18">
        <v>12672.97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164212913237</v>
      </c>
      <c r="D8" s="20">
        <v>163923008615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12716.04</v>
      </c>
      <c r="D10" s="21">
        <v>12681.6</v>
      </c>
    </row>
    <row r="11" spans="1:4" ht="16.5" customHeight="1">
      <c r="A11" s="7" t="s">
        <v>15</v>
      </c>
      <c r="B11" s="7" t="s">
        <v>48</v>
      </c>
      <c r="C11" s="17">
        <v>289904622</v>
      </c>
      <c r="D11" s="17">
        <v>91091925</v>
      </c>
    </row>
    <row r="12" spans="1:4" ht="15" customHeight="1">
      <c r="A12" s="4" t="s">
        <v>49</v>
      </c>
      <c r="B12" s="4" t="s">
        <v>50</v>
      </c>
      <c r="C12" s="27">
        <v>444845465</v>
      </c>
      <c r="D12" s="27">
        <v>111499385</v>
      </c>
    </row>
    <row r="13" spans="1:4" ht="15" customHeight="1">
      <c r="A13" s="4" t="s">
        <v>51</v>
      </c>
      <c r="B13" s="4" t="s">
        <v>52</v>
      </c>
      <c r="C13" s="28">
        <v>-154940843</v>
      </c>
      <c r="D13" s="38">
        <v>-20407460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34.440000000000509</v>
      </c>
      <c r="D15" s="22">
        <v>8.6300000000010186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5">
        <v>159180222317</v>
      </c>
      <c r="D18" s="33">
        <v>159180222317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7">
        <v>0</v>
      </c>
      <c r="D22" s="37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{'SheetId':'0f0a93f5-60f7-4c27-9121-9ea290dd8334','UId':'7d8df9de-6ec3-46c6-a9cb-3bb3debdabc3','Col':3,'Row':4,'Format':'numberic','Value':'163923008615','TargetCode':''}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{'SheetId':'0f0a93f5-60f7-4c27-9121-9ea290dd8334','UId':'6878300a-c20f-462d-9746-1f03421f3475','Col':4,'Row':4,'Format':'numberic','Value':'163831916690','TargetCode':''}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{'SheetId':'0f0a93f5-60f7-4c27-9121-9ea290dd8334','UId':'cc99c128-86ca-47ff-b226-95c60d9beb91','Col':3,'Row':6,'Format':'numberic','Value':'12681.6','TargetCode':''}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{'SheetId':'0f0a93f5-60f7-4c27-9121-9ea290dd8334','UId':'c3bfcec2-e653-4f82-860b-803225fef5d1','Col':4,'Row':6,'Format':'numberic','Value':'12672.97','TargetCode':''}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{'SheetId':'0f0a93f5-60f7-4c27-9121-9ea290dd8334','UId':'1a4c42c9-725c-46f6-8a85-4bdbfb1f8740','Col':3,'Row':8,'Format':'numberic','Value':'164212913237','TargetCode':''}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{'SheetId':'0f0a93f5-60f7-4c27-9121-9ea290dd8334','UId':'102a5969-ecf0-48a6-9b4c-2ef748e27d05','Col':4,'Row':8,'Format':'numberic','Value':'163923008615','TargetCode':''}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{'SheetId':'0f0a93f5-60f7-4c27-9121-9ea290dd8334','UId':'0adef1d5-524d-427d-84c0-491fb70d8521','Col':3,'Row':10,'Format':'numberic','Value':'12716.04','TargetCode':''}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{'SheetId':'0f0a93f5-60f7-4c27-9121-9ea290dd8334','UId':'dfb17dcf-c5ba-4757-9b28-e20992bc4553','Col':4,'Row':10,'Format':'numberic','Value':'12681.6','TargetCode':''}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{'SheetId':'0f0a93f5-60f7-4c27-9121-9ea290dd8334','UId':'8c1be6bf-76a4-42d7-9fe4-f4822068d5a4','Col':3,'Row':11,'Format':'numberic','Value':'289904622','TargetCode':''}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{'SheetId':'0f0a93f5-60f7-4c27-9121-9ea290dd8334','UId':'45174d06-2d38-411d-96aa-79e2629d72fe','Col':4,'Row':11,'Format':'numberic','Value':'91091925','TargetCode':''}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{'SheetId':'0f0a93f5-60f7-4c27-9121-9ea290dd8334','UId':'47189bce-6760-48da-9fba-cbd16cc1da69','Col':3,'Row':12,'Format':'numberic','Value':'444845465','TargetCode':''}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{'SheetId':'0f0a93f5-60f7-4c27-9121-9ea290dd8334','UId':'54b90877-796c-44fd-b01c-bac401362c90','Col':4,'Row':12,'Format':'numberic','Value':'111499385','TargetCode':''}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{'SheetId':'0f0a93f5-60f7-4c27-9121-9ea290dd8334','UId':'b596263e-ac83-4575-a696-5d078fa3d3e4','Col':3,'Row':13,'Format':'numberic','Value':'-154940843','TargetCode':''}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{'SheetId':'0f0a93f5-60f7-4c27-9121-9ea290dd8334','UId':'97dfbdb2-a540-49b5-997a-79b58e09a2ce','Col':4,'Row':13,'Format':'numberic','Value':'-20407460','TargetCode':''}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{'SheetId':'0f0a93f5-60f7-4c27-9121-9ea290dd8334','UId':'99c444f1-5fe2-45a1-82fa-ae77b2e76c8c','Col':3,'Row':15,'Format':'numberic','Value':'34.4400000000005','TargetCode':''}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{'SheetId':'0f0a93f5-60f7-4c27-9121-9ea290dd8334','UId':'3c320467-dbd9-42b8-b876-53a4718cfc56','Col':4,'Row':15,'Format':'numberic','Value':'8.63000000000102','TargetCode':''}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{'SheetId':'0f0a93f5-60f7-4c27-9121-9ea290dd8334','UId':'bc8aae90-3d32-424c-89d6-00637a1a5749','Col':3,'Row':18,'Format':'numberic','Value':'159180222317','TargetCode':''}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{'SheetId':'0f0a93f5-60f7-4c27-9121-9ea290dd8334','UId':'0712758c-ed69-4c11-ad9c-a1786f232e94','Col':4,'Row':18,'Format':'numberic','Value':'159180222317','TargetCode':''}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rSncFLo0+l6shgosfVZzEfBqd+k=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gV62p77HwoNtF3QQX+gX9EEE4YE=</DigestValue>
    </Reference>
  </SignedInfo>
  <SignatureValue>Rx/1z6SE4D34DOBvXytAwJniEwP+d6/HSLvJbIAQl0OJPtbAdMGm2HTBZSpLVDKkJ2F/jtMNubZd
QpZhA7Ko0raj/SjWiZ6D3VFMXm+tlxtUGJxqPYSFAG5+BNlSTT3gBlXvTrmNomBpnzDOJr1CcjNS
ARjGKKEBi0OwW7IVYT8=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KZrW8AebpBgG4j+M4J/RSYHPKP0=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grP2wBJJSvynIcsTGJ+NIOlndHU=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1nWud2rbv4kNYi7YEgbk4wqryFA=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l4AhD6JZu/a8Wjt8wzc9xTGrmyA=</DigestValue>
      </Reference>
      <Reference URI="/xl/workbook.xml?ContentType=application/vnd.openxmlformats-officedocument.spreadsheetml.sheet.main+xml">
        <DigestMethod Algorithm="http://www.w3.org/2000/09/xmldsig#sha1"/>
        <DigestValue>9svwTNOVlDnRoZ0TAF3tX7XOdKE=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2023-04-24T08:46:09Z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2023-04-24T08:46:09Z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84DndV+idEjx0aibF7/ubIGUFMM=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KoU8+bKuQhrvDihmB296u3Gc278=</DigestValue>
    </Reference>
  </SignedInfo>
  <SignatureValue>OiQyjGrPPImX74W0/OuytlyolfPZin/xgNJKzSoCIE36eYoXgE44+1exy8hQPbyFvvRmbvQ7ML0x
Cen3ZJQnHXqyg5DAHzOeTO71J4yOdQW00qaQUJ81y/Vb5UGm/PUjCgBvdG77NwNFB49rSTjcxz46
CfNjkzjCDEPmJbCzMuM=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KZrW8AebpBgG4j+M4J/RSYHPKP0=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9svwTNOVlDnRoZ0TAF3tX7XOdKE=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1nWud2rbv4kNYi7YEgbk4wqryFA=</DigestValue>
      </Reference>
      <Reference URI="/xl/worksheets/sheet2.xml?ContentType=application/vnd.openxmlformats-officedocument.spreadsheetml.worksheet+xml">
        <DigestMethod Algorithm="http://www.w3.org/2000/09/xmldsig#sha1"/>
        <DigestValue>l4AhD6JZu/a8Wjt8wzc9xTGrmyA=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grP2wBJJSvynIcsTGJ+NIOlndHU=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2023-04-24T09:14:31Z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2023-04-24T09:14:31Z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2023-04-24T08:24:48Z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