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350" windowHeight="84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1" i="3" l="1"/>
  <c r="D3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<sst xmlns="http://schemas.openxmlformats.org/spreadsheetml/2006/main" count="168" uniqueCount="85">
  <si>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</si>
  <si>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</si>
  <si>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</si>
  <si>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</si>
  <si>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</si>
  <si>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</si>
  <si>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</si>
  <si>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</si>
  <si>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</si>
  <si>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</si>
  <si>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</si>
  <si>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</si>
  <si>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</si>
  <si>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</si>
  <si>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</si>
  <si>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</si>
  <si>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</si>
  <si>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</si>
  <si>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</si>
  <si>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</si>
  <si>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</si>
  <si>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</si>
  <si>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</si>
  <si>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</si>
  <si>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</si>
  <si>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</si>
  <si>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</si>
  <si>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</si>
  <si>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</si>
  <si>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</si>
  <si>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</si>
  <si>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</si>
  <si>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</si>
  <si>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</si>
  <si>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</si>
  <si>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</si>
  <si>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</si>
  <si>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</si>
  <si>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</si>
  <si>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</si>
  <si>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</si>
  <si>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</si>
  <si>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</si>
  <si>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</si>
  <si>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</si>
  <si>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</si>
  <si>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</si>
  <si>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</si>
  <si>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</si>
  <si>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</si>
  <si>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</si>
  <si>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</si>
  <si>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</si>
  <si>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</si>
  <si>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</si>
  <si>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</si>
  <si>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</si>
  <si>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</si>
  <si>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</si>
  <si>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</si>
  <si>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</si>
  <si>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</si>
  <si>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</si>
  <si>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</si>
  <si>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</si>
  <si>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</si>
  <si>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</si>
  <si>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</si>
  <si>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</si>
  <si>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</si>
  <si>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</si>
  <si>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</si>
  <si>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</si>
  <si>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</si>
  <si>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</si>
  <si>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</si>
  <si>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</si>
  <si>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</si>
  <si>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</si>
  <si>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</si>
  <si>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</si>
  <si>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</si>
  <si>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</si>
  <si>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</si>
  <si>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01 tháng 05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</si>
</sst>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4" fontId="3" fillId="0" borderId="0" applyFill="0" applyBorder="0" applyAlignment="0"/>
    <xf numFmtId="0" fontId="46" fillId="0" borderId="0"/>
    <xf numFmtId="1" fontId="47" fillId="0" borderId="13" applyBorder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77" fontId="40" fillId="0" borderId="0"/>
    <xf numFmtId="178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79" fontId="51" fillId="0" borderId="0" applyFont="0" applyFill="0" applyBorder="0" applyAlignment="0" applyProtection="0"/>
    <xf numFmtId="0" fontId="3" fillId="0" borderId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52" fillId="0" borderId="0" applyNumberFormat="0" applyAlignment="0">
      <alignment horizontal="left"/>
    </xf>
    <xf numFmtId="186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88" fontId="57" fillId="0" borderId="0">
      <protection locked="0"/>
    </xf>
    <xf numFmtId="188" fontId="57" fillId="0" borderId="0">
      <protection locked="0"/>
    </xf>
    <xf numFmtId="10" fontId="53" fillId="36" borderId="2" applyNumberFormat="0" applyBorder="0" applyAlignment="0" applyProtection="0"/>
    <xf numFmtId="174" fontId="58" fillId="37" borderId="0"/>
    <xf numFmtId="174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89" fontId="60" fillId="0" borderId="2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4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5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5" fontId="67" fillId="0" borderId="0"/>
    <xf numFmtId="0" fontId="66" fillId="0" borderId="0" applyNumberFormat="0" applyFont="0" applyFill="0" applyBorder="0" applyAlignment="0" applyProtection="0">
      <alignment horizontal="left"/>
    </xf>
    <xf numFmtId="197" fontId="3" fillId="0" borderId="0" applyNumberFormat="0" applyFill="0" applyBorder="0" applyAlignment="0" applyProtection="0">
      <alignment horizontal="left"/>
    </xf>
    <xf numFmtId="198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0" fontId="51" fillId="0" borderId="14">
      <alignment horizontal="right" vertical="center"/>
    </xf>
    <xf numFmtId="201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2" fontId="51" fillId="0" borderId="0"/>
    <xf numFmtId="202" fontId="51" fillId="0" borderId="2"/>
    <xf numFmtId="0" fontId="72" fillId="39" borderId="2">
      <alignment horizontal="left" vertical="center"/>
    </xf>
    <xf numFmtId="5" fontId="73" fillId="0" borderId="12">
      <alignment horizontal="left" vertical="top"/>
    </xf>
    <xf numFmtId="5" fontId="39" fillId="0" borderId="16">
      <alignment horizontal="left" vertical="top"/>
    </xf>
    <xf numFmtId="0" fontId="74" fillId="0" borderId="16">
      <alignment horizontal="left" vertic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5" fillId="0" borderId="0">
      <alignment vertical="center"/>
    </xf>
    <xf numFmtId="42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83" fillId="0" borderId="0"/>
    <xf numFmtId="190" fontId="35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6" fontId="5" fillId="0" borderId="1" xfId="1" applyNumberFormat="1" applyFont="1" applyBorder="1" applyAlignment="1">
      <alignment horizontal="left"/>
    </xf>
    <xf numFmtId="166" fontId="5" fillId="3" borderId="2" xfId="4" applyNumberFormat="1" applyFont="1" applyFill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left"/>
    </xf>
    <xf numFmtId="43" fontId="5" fillId="0" borderId="1" xfId="1" applyNumberFormat="1" applyFont="1" applyBorder="1" applyAlignment="1">
      <alignment horizontal="left"/>
    </xf>
    <xf numFmtId="166" fontId="86" fillId="3" borderId="2" xfId="98" applyNumberFormat="1" applyFont="1" applyFill="1" applyBorder="1" applyAlignment="1">
      <alignment horizontal="right" vertical="center" wrapText="1"/>
    </xf>
    <xf numFmtId="166" fontId="86" fillId="3" borderId="2" xfId="3" applyNumberFormat="1" applyFont="1" applyFill="1" applyBorder="1" applyAlignment="1">
      <alignment horizontal="right" vertical="center" wrapText="1"/>
    </xf>
    <xf numFmtId="43" fontId="86" fillId="3" borderId="2" xfId="5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6" fontId="5" fillId="0" borderId="1" xfId="1" applyNumberFormat="1" applyFont="1" applyBorder="1" applyAlignment="1">
      <alignment horizontal="center"/>
    </xf>
    <xf numFmtId="166" fontId="5" fillId="3" borderId="2" xfId="1" applyNumberFormat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6" fontId="86" fillId="0" borderId="2" xfId="98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left"/>
    </xf>
    <xf numFmtId="0" fontId="0" fillId="0" borderId="0" xfId="0" applyFill="1"/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166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8" t="s">
        <v>0</v>
      </c>
      <c r="B1" s="38"/>
      <c r="C1" s="38"/>
      <c r="D1" s="38"/>
    </row>
    <row r="2" spans="1:4" ht="15" customHeight="1">
      <c r="A2" s="1" t="s">
        <v>1</v>
      </c>
      <c r="B2" s="1" t="s">
        <v>1</v>
      </c>
      <c r="C2" s="2" t="s">
        <v>2</v>
      </c>
      <c r="D2" s="8">
        <v>45040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45046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5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1" t="s">
        <v>19</v>
      </c>
      <c r="D17" s="41"/>
    </row>
    <row r="18" spans="1:4" ht="15" customHeight="1">
      <c r="A18" s="1" t="s">
        <v>1</v>
      </c>
      <c r="B18" s="1" t="s">
        <v>1</v>
      </c>
      <c r="C18" s="41" t="s">
        <v>20</v>
      </c>
      <c r="D18" s="41"/>
    </row>
    <row r="19" spans="1:4" ht="15" customHeight="1">
      <c r="A19" s="1" t="s">
        <v>1</v>
      </c>
      <c r="B19" s="1" t="s">
        <v>1</v>
      </c>
      <c r="C19" s="41" t="s">
        <v>21</v>
      </c>
      <c r="D19" s="4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9" t="s">
        <v>22</v>
      </c>
      <c r="B23" s="39"/>
      <c r="C23" s="39" t="s">
        <v>23</v>
      </c>
      <c r="D23" s="39"/>
    </row>
    <row r="24" spans="1:4" ht="15" customHeight="1">
      <c r="A24" s="40" t="s">
        <v>24</v>
      </c>
      <c r="B24" s="40"/>
      <c r="C24" s="40" t="s">
        <v>24</v>
      </c>
      <c r="D24" s="40"/>
    </row>
    <row r="25" spans="1:4" ht="15" customHeight="1">
      <c r="A25" s="41" t="s">
        <v>1</v>
      </c>
      <c r="B25" s="41"/>
      <c r="C25" s="41" t="s">
        <v>1</v>
      </c>
      <c r="D25" s="4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4" sqref="C4:D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30/4/2023</v>
      </c>
      <c r="D1" s="13" t="str">
        <f>"Kỳ báo cáo
"&amp;DAY('Tong quan'!D2)-1&amp;"/"&amp;MONTH('Tong quan'!D2)&amp;"/"&amp;YEAR('Tong quan'!D2)&amp;""</f>
        <v>Kỳ báo cáo
23/4/2023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v>164212913237</v>
      </c>
      <c r="D4" s="15">
        <v>163923008615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v>12716.04</v>
      </c>
      <c r="D6" s="18">
        <v>12681.6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164236917659</v>
      </c>
      <c r="D8" s="20">
        <v>164212913237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12724.38</v>
      </c>
      <c r="D10" s="21">
        <v>12716.04</v>
      </c>
    </row>
    <row r="11" spans="1:4" ht="16.5" customHeight="1">
      <c r="A11" s="7" t="s">
        <v>15</v>
      </c>
      <c r="B11" s="7" t="s">
        <v>48</v>
      </c>
      <c r="C11" s="17">
        <v>24004422</v>
      </c>
      <c r="D11" s="17">
        <v>289904622</v>
      </c>
    </row>
    <row r="12" spans="1:4" ht="15" customHeight="1">
      <c r="A12" s="4" t="s">
        <v>49</v>
      </c>
      <c r="B12" s="4" t="s">
        <v>50</v>
      </c>
      <c r="C12" s="27">
        <v>107598974</v>
      </c>
      <c r="D12" s="27">
        <v>444845465</v>
      </c>
    </row>
    <row r="13" spans="1:4" ht="15" customHeight="1">
      <c r="A13" s="4" t="s">
        <v>51</v>
      </c>
      <c r="B13" s="4" t="s">
        <v>52</v>
      </c>
      <c r="C13" s="28">
        <v>-83594552</v>
      </c>
      <c r="D13" s="37">
        <v>-154940843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8.3399999999983265</v>
      </c>
      <c r="D15" s="22">
        <v>34.440000000000509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4" customFormat="1" ht="15" customHeight="1">
      <c r="A17" s="31" t="s">
        <v>59</v>
      </c>
      <c r="B17" s="31" t="s">
        <v>60</v>
      </c>
      <c r="C17" s="32">
        <v>167228510896</v>
      </c>
      <c r="D17" s="33">
        <v>167228510896</v>
      </c>
    </row>
    <row r="18" spans="1:4" s="34" customFormat="1" ht="15" customHeight="1">
      <c r="A18" s="31" t="s">
        <v>61</v>
      </c>
      <c r="B18" s="31" t="s">
        <v>62</v>
      </c>
      <c r="C18" s="32">
        <v>159362864437</v>
      </c>
      <c r="D18" s="33">
        <v>159180222317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9">
        <v>0</v>
      </c>
    </row>
    <row r="21" spans="1:4" ht="15" customHeight="1">
      <c r="A21" s="4" t="s">
        <v>65</v>
      </c>
      <c r="B21" s="4" t="s">
        <v>39</v>
      </c>
      <c r="C21" s="30">
        <v>0</v>
      </c>
      <c r="D21" s="29">
        <v>0</v>
      </c>
    </row>
    <row r="22" spans="1:4" ht="15" customHeight="1">
      <c r="A22" s="4" t="s">
        <v>66</v>
      </c>
      <c r="B22" s="4" t="s">
        <v>41</v>
      </c>
      <c r="C22" s="36">
        <v>0</v>
      </c>
      <c r="D22" s="36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1" t="s">
        <v>77</v>
      </c>
      <c r="B33" s="41"/>
      <c r="C33" s="41"/>
      <c r="D33" s="41"/>
    </row>
    <row r="34" spans="1:4" ht="15" customHeight="1">
      <c r="A34" s="41" t="s">
        <v>78</v>
      </c>
      <c r="B34" s="41"/>
      <c r="C34" s="41"/>
      <c r="D34" s="4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{'SheetId':'0f0a93f5-60f7-4c27-9121-9ea290dd8334','UId':'7d8df9de-6ec3-46c6-a9cb-3bb3debdabc3','Col':3,'Row':4,'Format':'numberic','Value':'164212913237','TargetCode':''}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{'SheetId':'0f0a93f5-60f7-4c27-9121-9ea290dd8334','UId':'6878300a-c20f-462d-9746-1f03421f3475','Col':4,'Row':4,'Format':'numberic','Value':'163923008615','TargetCode':''}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{'SheetId':'0f0a93f5-60f7-4c27-9121-9ea290dd8334','UId':'cc99c128-86ca-47ff-b226-95c60d9beb91','Col':3,'Row':6,'Format':'numberic','Value':'12716.04','TargetCode':''}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{'SheetId':'0f0a93f5-60f7-4c27-9121-9ea290dd8334','UId':'c3bfcec2-e653-4f82-860b-803225fef5d1','Col':4,'Row':6,'Format':'numberic','Value':'12681.6','TargetCode':''}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{'SheetId':'0f0a93f5-60f7-4c27-9121-9ea290dd8334','UId':'1a4c42c9-725c-46f6-8a85-4bdbfb1f8740','Col':3,'Row':8,'Format':'numberic','Value':'164236917659','TargetCode':''}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{'SheetId':'0f0a93f5-60f7-4c27-9121-9ea290dd8334','UId':'102a5969-ecf0-48a6-9b4c-2ef748e27d05','Col':4,'Row':8,'Format':'numberic','Value':'164212913237','TargetCode':''}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{'SheetId':'0f0a93f5-60f7-4c27-9121-9ea290dd8334','UId':'0adef1d5-524d-427d-84c0-491fb70d8521','Col':3,'Row':10,'Format':'numberic','Value':'12724.38','TargetCode':''}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{'SheetId':'0f0a93f5-60f7-4c27-9121-9ea290dd8334','UId':'dfb17dcf-c5ba-4757-9b28-e20992bc4553','Col':4,'Row':10,'Format':'numberic','Value':'12716.04','TargetCode':''}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{'SheetId':'0f0a93f5-60f7-4c27-9121-9ea290dd8334','UId':'8c1be6bf-76a4-42d7-9fe4-f4822068d5a4','Col':3,'Row':11,'Format':'numberic','Value':'24004422','TargetCode':''}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{'SheetId':'0f0a93f5-60f7-4c27-9121-9ea290dd8334','UId':'45174d06-2d38-411d-96aa-79e2629d72fe','Col':4,'Row':11,'Format':'numberic','Value':'289904622','TargetCode':''}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{'SheetId':'0f0a93f5-60f7-4c27-9121-9ea290dd8334','UId':'47189bce-6760-48da-9fba-cbd16cc1da69','Col':3,'Row':12,'Format':'numberic','Value':'107598974','TargetCode':''}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{'SheetId':'0f0a93f5-60f7-4c27-9121-9ea290dd8334','UId':'54b90877-796c-44fd-b01c-bac401362c90','Col':4,'Row':12,'Format':'numberic','Value':'444845465','TargetCode':''}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{'SheetId':'0f0a93f5-60f7-4c27-9121-9ea290dd8334','UId':'b596263e-ac83-4575-a696-5d078fa3d3e4','Col':3,'Row':13,'Format':'numberic','Value':'-83594552','TargetCode':''}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{'SheetId':'0f0a93f5-60f7-4c27-9121-9ea290dd8334','UId':'97dfbdb2-a540-49b5-997a-79b58e09a2ce','Col':4,'Row':13,'Format':'numberic','Value':'-154940843','TargetCode':''}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{'SheetId':'0f0a93f5-60f7-4c27-9121-9ea290dd8334','UId':'99c444f1-5fe2-45a1-82fa-ae77b2e76c8c','Col':3,'Row':15,'Format':'numberic','Value':'8.33999999999833','TargetCode':''}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{'SheetId':'0f0a93f5-60f7-4c27-9121-9ea290dd8334','UId':'3c320467-dbd9-42b8-b876-53a4718cfc56','Col':4,'Row':15,'Format':'numberic','Value':'34.4400000000005','TargetCode':''}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{'SheetId':'0f0a93f5-60f7-4c27-9121-9ea290dd8334','UId':'bc8aae90-3d32-424c-89d6-00637a1a5749','Col':3,'Row':18,'Format':'numberic','Value':'159362864437','TargetCode':''}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{'SheetId':'0f0a93f5-60f7-4c27-9121-9ea290dd8334','UId':'0712758c-ed69-4c11-ad9c-a1786f232e94','Col':4,'Row':18,'Format':'numberic','Value':'159180222317','TargetCode':''}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2bEGNgZkRdS4kN/LbDUuQXmKt+0=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ymo0aE3pROTMNv2ACJvMHAE/nhk=</DigestValue>
    </Reference>
  </SignedInfo>
  <SignatureValue>Lov9BRcmGxDBDC4x8LHCTSHzg/+ty5dmHWtkriEszv/iSIqx8QbhIq3s4OfeoIlYRAVKjfweXIpu
kEjJvwITNPeg3SzGeO16TM7GTxstQCMVi9aZIInq8lNQqcYKnqgemelU2Fxf/jeXCTDnbbtPsEwr
5PTMb8G7z98/8rWUZ/0=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styles.xml?ContentType=application/vnd.openxmlformats-officedocument.spreadsheetml.styles+xml">
        <DigestMethod Algorithm="http://www.w3.org/2000/09/xmldsig#sha1"/>
        <DigestValue>7otvGNtoKZvJ95JXrucQV7wbOUM=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+jojyJg/wjXt9IXRX2DZyYgFekw=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sharedStrings.xml?ContentType=application/vnd.openxmlformats-officedocument.spreadsheetml.sharedStrings+xml">
        <DigestMethod Algorithm="http://www.w3.org/2000/09/xmldsig#sha1"/>
        <DigestValue>EjnmZjgLk1V7FnaIcbVfRVFQ+lM=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calcChain.xml?ContentType=application/vnd.openxmlformats-officedocument.spreadsheetml.calcChain+xml">
        <DigestMethod Algorithm="http://www.w3.org/2000/09/xmldsig#sha1"/>
        <DigestValue>ZUyJoMyDxMyLUvObeGXgkDxHtG8=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JaFCO5BInsAytOfgPtqS4ncJGEY=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Rlk1RwQ7Jz8guOi/x9eN23dZd9g=</DigestValue>
      </Reference>
      <Reference URI="/xl/workbook.xml?ContentType=application/vnd.openxmlformats-officedocument.spreadsheetml.sheet.main+xml">
        <DigestMethod Algorithm="http://www.w3.org/2000/09/xmldsig#sha1"/>
        <DigestValue>SiNtRZCLIVYm4R32TCEYu6VtYHI=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2023-05-04T11:00:16Z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2023-05-04T11:00:16Z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S99m1AqcDBo2S0Gj6wVUOWLTo6I=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TevEOapk+k5Y0zg+SeIB3W7by5Q=</DigestValue>
    </Reference>
  </SignedInfo>
  <SignatureValue>bkCkKRlUd9GG/2OfZCX7kO8xmUfS/ivlW4RLp7Ffybt3o3lpVawvjIpHADiUenf9VUzcmmYHW9t2
AcmXBZeMQ+O9mQHtNiI1qF5xAdoZzZKeelDdk9yZ9hJk3ip3l77Zjk/RvvPWS4InITe+31JCLWqV
cF+WVCjx58Vapuofass=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ZUyJoMyDxMyLUvObeGXgkDxHtG8=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EjnmZjgLk1V7FnaIcbVfRVFQ+lM=</DigestValue>
      </Reference>
      <Reference URI="/xl/styles.xml?ContentType=application/vnd.openxmlformats-officedocument.spreadsheetml.styles+xml">
        <DigestMethod Algorithm="http://www.w3.org/2000/09/xmldsig#sha1"/>
        <DigestValue>7otvGNtoKZvJ95JXrucQV7wbOUM=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SiNtRZCLIVYm4R32TCEYu6VtYHI=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JaFCO5BInsAytOfgPtqS4ncJGEY=</DigestValue>
      </Reference>
      <Reference URI="/xl/worksheets/sheet2.xml?ContentType=application/vnd.openxmlformats-officedocument.spreadsheetml.worksheet+xml">
        <DigestMethod Algorithm="http://www.w3.org/2000/09/xmldsig#sha1"/>
        <DigestValue>Rlk1RwQ7Jz8guOi/x9eN23dZd9g=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+jojyJg/wjXt9IXRX2DZyYgFekw=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2023-05-04T11:24:47Z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2023-05-04T11:24:47Z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dungdt8</cp:lastModifiedBy>
  <dcterms:created xsi:type="dcterms:W3CDTF">2021-05-17T07:04:34Z</dcterms:created>
  <dcterms:modified xsi:type="dcterms:W3CDTF">2023-05-04T11:00:14Z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