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395" windowHeight="855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1" i="3" l="1"/>
  <c r="D3" i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<sst xmlns="http://schemas.openxmlformats.org/spreadsheetml/2006/main" count="167" uniqueCount="84">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</sst>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NumberFormat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0" fontId="5" fillId="0" borderId="1" xfId="1" applyFont="1" applyBorder="1" applyAlignment="1">
      <alignment horizontal="right"/>
    </xf>
    <xf numFmtId="171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C34" sqref="C34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45075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45081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5" t="str">
        <f>+"Ngày định giá/Ngày giao dịch: ngày "&amp;DAY(D3)+1&amp;" tháng "&amp;MONTH(D3)&amp;" năm "&amp;YEAR(D3)</f>
        <v>Ngày định giá/Ngày giao dịch: ngày 5 tháng 6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4/6/2023</v>
      </c>
      <c r="D1" s="13" t="str">
        <f>"Kỳ báo cáo
"&amp;DAY('Tong quan'!D2)-1&amp;"/"&amp;MONTH('Tong quan'!D2)&amp;"/"&amp;YEAR('Tong quan'!D2)&amp;""</f>
        <v>Kỳ báo cáo
28/5/2023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165343661622</v>
      </c>
      <c r="D4" s="15">
        <v>165127644357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12815.56</v>
      </c>
      <c r="D6" s="18">
        <v>12787.04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165846316300</v>
      </c>
      <c r="D8" s="20">
        <v>165343661622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12883.75</v>
      </c>
      <c r="D10" s="21">
        <v>12815.56</v>
      </c>
    </row>
    <row r="11" spans="1:4" ht="16.5" customHeight="1">
      <c r="A11" s="7" t="s">
        <v>15</v>
      </c>
      <c r="B11" s="7" t="s">
        <v>48</v>
      </c>
      <c r="C11" s="17">
        <v>502654678</v>
      </c>
      <c r="D11" s="17">
        <v>216017265</v>
      </c>
    </row>
    <row r="12" spans="1:4" ht="15" customHeight="1">
      <c r="A12" s="4" t="s">
        <v>49</v>
      </c>
      <c r="B12" s="4" t="s">
        <v>50</v>
      </c>
      <c r="C12" s="27">
        <v>878828968</v>
      </c>
      <c r="D12" s="27">
        <v>368154601</v>
      </c>
    </row>
    <row r="13" spans="1:4" ht="15" customHeight="1">
      <c r="A13" s="4" t="s">
        <v>51</v>
      </c>
      <c r="B13" s="4" t="s">
        <v>52</v>
      </c>
      <c r="C13" s="28">
        <v>-376174290</v>
      </c>
      <c r="D13" s="37">
        <v>-152137336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68.190000000000509</v>
      </c>
      <c r="D15" s="22">
        <v>28.519999999998618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2">
        <v>159932850961</v>
      </c>
      <c r="D18" s="33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6">
        <v>0</v>
      </c>
      <c r="D22" s="36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1" t="s">
        <v>77</v>
      </c>
      <c r="B33" s="41"/>
      <c r="C33" s="41"/>
      <c r="D33" s="41"/>
    </row>
    <row r="34" spans="1:4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{'SheetId':'0f0a93f5-60f7-4c27-9121-9ea290dd8334','UId':'7d8df9de-6ec3-46c6-a9cb-3bb3debdabc3','Col':3,'Row':4,'Format':'numberic','Value':'165343661622','TargetCode':''}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{'SheetId':'0f0a93f5-60f7-4c27-9121-9ea290dd8334','UId':'6878300a-c20f-462d-9746-1f03421f3475','Col':4,'Row':4,'Format':'numberic','Value':'165127644357','TargetCode':''}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{'SheetId':'0f0a93f5-60f7-4c27-9121-9ea290dd8334','UId':'cc99c128-86ca-47ff-b226-95c60d9beb91','Col':3,'Row':6,'Format':'numberic','Value':'12815.56','TargetCode':''}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{'SheetId':'0f0a93f5-60f7-4c27-9121-9ea290dd8334','UId':'c3bfcec2-e653-4f82-860b-803225fef5d1','Col':4,'Row':6,'Format':'numberic','Value':'12787.04','TargetCode':''}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{'SheetId':'0f0a93f5-60f7-4c27-9121-9ea290dd8334','UId':'1a4c42c9-725c-46f6-8a85-4bdbfb1f8740','Col':3,'Row':8,'Format':'numberic','Value':'165846316300','TargetCode':''}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{'SheetId':'0f0a93f5-60f7-4c27-9121-9ea290dd8334','UId':'102a5969-ecf0-48a6-9b4c-2ef748e27d05','Col':4,'Row':8,'Format':'numberic','Value':'165343661622','TargetCode':''}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{'SheetId':'0f0a93f5-60f7-4c27-9121-9ea290dd8334','UId':'0adef1d5-524d-427d-84c0-491fb70d8521','Col':3,'Row':10,'Format':'numberic','Value':'12883.75','TargetCode':''}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{'SheetId':'0f0a93f5-60f7-4c27-9121-9ea290dd8334','UId':'dfb17dcf-c5ba-4757-9b28-e20992bc4553','Col':4,'Row':10,'Format':'numberic','Value':'12815.56','TargetCode':''}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{'SheetId':'0f0a93f5-60f7-4c27-9121-9ea290dd8334','UId':'8c1be6bf-76a4-42d7-9fe4-f4822068d5a4','Col':3,'Row':11,'Format':'numberic','Value':'502654678','TargetCode':''}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{'SheetId':'0f0a93f5-60f7-4c27-9121-9ea290dd8334','UId':'45174d06-2d38-411d-96aa-79e2629d72fe','Col':4,'Row':11,'Format':'numberic','Value':'216017265','TargetCode':''}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{'SheetId':'0f0a93f5-60f7-4c27-9121-9ea290dd8334','UId':'47189bce-6760-48da-9fba-cbd16cc1da69','Col':3,'Row':12,'Format':'numberic','Value':'878828968','TargetCode':''}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{'SheetId':'0f0a93f5-60f7-4c27-9121-9ea290dd8334','UId':'54b90877-796c-44fd-b01c-bac401362c90','Col':4,'Row':12,'Format':'numberic','Value':'368154601','TargetCode':''}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{'SheetId':'0f0a93f5-60f7-4c27-9121-9ea290dd8334','UId':'b596263e-ac83-4575-a696-5d078fa3d3e4','Col':3,'Row':13,'Format':'numberic','Value':'-376174290','TargetCode':''}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{'SheetId':'0f0a93f5-60f7-4c27-9121-9ea290dd8334','UId':'97dfbdb2-a540-49b5-997a-79b58e09a2ce','Col':4,'Row':13,'Format':'numberic','Value':'-152137336','TargetCode':''}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{'SheetId':'0f0a93f5-60f7-4c27-9121-9ea290dd8334','UId':'99c444f1-5fe2-45a1-82fa-ae77b2e76c8c','Col':3,'Row':15,'Format':'numberic','Value':'68.1900000000005','TargetCode':''}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{'SheetId':'0f0a93f5-60f7-4c27-9121-9ea290dd8334','UId':'3c320467-dbd9-42b8-b876-53a4718cfc56','Col':4,'Row':15,'Format':'numberic','Value':'28.5199999999986','TargetCode':''}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x3eeRFd6cGqWZxvfarFK0pbi+A0=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+Aevmg9a6x3fIFi730IohvQFf4M=</DigestValue>
    </Reference>
  </SignedInfo>
  <SignatureValue>jToBqXKn/KooBbuOeW+8MIulgGg3PH8GzSieTHY1s0R/cxVbUg/diWN7INud5UhRJYQFo2ZykmQn
qWMpAgG0WOPs0Z2KH2jnTt6UOteldqhOBTHizotF/cZHq4/cjsUe6upG5UwztuGoSbSACMPBRcf/
hDpYa5e4Y6p6ho1230w=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k/PADSxawc0ePrHyLDa01cXD/14=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ny2AvVK4m5YLuGozsLdfLjRFRXw=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7aprWWs5LnbOyfNK2/mPrLvbgUs=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FQ0iB2xBzyDEseruDkZohYncx+I=</DigestValue>
      </Reference>
      <Reference URI="/xl/workbook.xml?ContentType=application/vnd.openxmlformats-officedocument.spreadsheetml.sheet.main+xml">
        <DigestMethod Algorithm="http://www.w3.org/2000/09/xmldsig#sha1"/>
        <DigestValue>iGp/7ocTkjz0dteUQB8UeTOxHfw=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2023-06-05T09:20:18Z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2023-06-05T09:20:18Z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gzmArBaw2dg6ONfncG3l2zfpfJg=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lE9dMcdLfkS1Fx0QMo0yVVBenzc=</DigestValue>
    </Reference>
  </SignedInfo>
  <SignatureValue>nMEV9IMyG2lsi1cVDxG8bwfZFDYb3LTccCwU4SqMISGRDGFjXUNMM4errq0MX3wcl0CyY0Z9qBmc
m6+dpwx8prZr9a0Eun4Elwzl1eAVkD9U6pxt8tBMI/rfq++wEeyAexopFAmPDa5mW8vR5HkqPwuf
5KIdN7bYlNPpzPGqetM=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k/PADSxawc0ePrHyLDa01cXD/14=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iGp/7ocTkjz0dteUQB8UeTOxHfw=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7aprWWs5LnbOyfNK2/mPrLvbgUs=</DigestValue>
      </Reference>
      <Reference URI="/xl/worksheets/sheet2.xml?ContentType=application/vnd.openxmlformats-officedocument.spreadsheetml.worksheet+xml">
        <DigestMethod Algorithm="http://www.w3.org/2000/09/xmldsig#sha1"/>
        <DigestValue>FQ0iB2xBzyDEseruDkZohYncx+I=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ny2AvVK4m5YLuGozsLdfLjRFRXw=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2023-06-05T10:42:44Z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2023-06-05T10:42:44Z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2023-06-05T09:14:15Z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