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6" i="3" l="1"/>
  <c r="C15" i="3" s="1"/>
  <c r="C4" i="3"/>
  <c r="C11" i="3" s="1"/>
  <c r="C12" i="3" s="1"/>
  <c r="C1" i="3"/>
  <c r="D3" i="1"/>
  <c r="A8" i="1" s="1"/>
  <c r="A43" i="5" l="1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<sst xmlns="http://schemas.openxmlformats.org/spreadsheetml/2006/main" count="169" uniqueCount="86">
  <si>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</si>
  <si>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</si>
  <si>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</si>
  <si>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</si>
  <si>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</si>
  <si>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</si>
  <si>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</si>
  <si>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</si>
  <si>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</si>
  <si>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</si>
  <si>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</si>
  <si>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</si>
  <si>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</si>
  <si>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</si>
  <si>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</si>
  <si>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</si>
  <si>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</si>
  <si>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</si>
  <si>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</si>
  <si>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</si>
  <si>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</si>
  <si>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</si>
  <si>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</si>
  <si>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</si>
  <si>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</si>
  <si>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</si>
  <si>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</si>
  <si>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</si>
  <si>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</si>
  <si>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</si>
  <si>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</si>
  <si>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</si>
  <si>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</si>
  <si>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</si>
  <si>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</si>
  <si>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</si>
  <si>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</si>
  <si>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</si>
  <si>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</si>
  <si>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</si>
  <si>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</si>
  <si>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</si>
  <si>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</si>
  <si>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</si>
  <si>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</si>
  <si>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</si>
  <si>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</si>
  <si>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</si>
  <si>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</si>
  <si>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</si>
  <si>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</si>
  <si>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</si>
  <si>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</si>
  <si>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</si>
  <si>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</si>
  <si>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</si>
  <si>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</si>
  <si>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</si>
  <si>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</si>
  <si>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</si>
  <si>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</si>
  <si>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</si>
  <si>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</si>
  <si>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</si>
  <si>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</si>
  <si>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</si>
  <si>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</si>
  <si>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</si>
  <si>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</si>
  <si>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</si>
  <si>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</si>
  <si>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</si>
  <si>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</si>
  <si>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</si>
  <si>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</si>
  <si>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</si>
  <si>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</si>
  <si>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</si>
  <si>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</si>
  <si>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</si>
  <si>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</si>
  <si>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</si>
  <si>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</si>
  <si>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50,144,233,089</t>
  </si>
  <si>
    <t>Tên Quỹ: Quỹ Đầu tư Trái phiếu Linh hoạt VND</t>
  </si>
  <si>
    <t>Kỳ báo cáo
03/09/23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</si>
</sst>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&quot;\&quot;#,##0;[Red]&quot;\&quot;&quot;\&quot;\-#,##0"/>
    <numFmt numFmtId="168" formatCode="&quot;\&quot;#,##0.00;[Red]&quot;\&quot;\-#,##0.00"/>
    <numFmt numFmtId="169" formatCode="0.0"/>
    <numFmt numFmtId="170" formatCode="&quot;\&quot;#,##0;[Red]&quot;\&quot;\-#,##0"/>
    <numFmt numFmtId="171" formatCode="#,##0;[Red]&quot;-&quot;#,##0"/>
    <numFmt numFmtId="172" formatCode="0.000"/>
    <numFmt numFmtId="173" formatCode="#,##0.00;[Red]&quot;-&quot;#,##0.00"/>
    <numFmt numFmtId="174" formatCode="mmm"/>
    <numFmt numFmtId="175" formatCode="0.0%"/>
    <numFmt numFmtId="176" formatCode="[$-409]d\-mmm\-yy;@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67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4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6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68" fontId="42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0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4" fontId="3" fillId="0" borderId="0" applyFill="0" applyBorder="0" applyAlignment="0"/>
    <xf numFmtId="0" fontId="46" fillId="0" borderId="0"/>
    <xf numFmtId="1" fontId="47" fillId="0" borderId="13" applyBorder="0"/>
    <xf numFmtId="43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" fillId="0" borderId="0" quotePrefix="1" applyFont="0" applyFill="0" applyBorder="0" applyAlignment="0">
      <protection locked="0"/>
    </xf>
    <xf numFmtId="43" fontId="1" fillId="0" borderId="0" applyFont="0" applyFill="0" applyBorder="0" applyAlignment="0" applyProtection="0"/>
    <xf numFmtId="177" fontId="40" fillId="0" borderId="0"/>
    <xf numFmtId="178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79" fontId="51" fillId="0" borderId="0" applyFont="0" applyFill="0" applyBorder="0" applyAlignment="0" applyProtection="0"/>
    <xf numFmtId="0" fontId="3" fillId="0" borderId="0"/>
    <xf numFmtId="176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3" fillId="0" borderId="0"/>
    <xf numFmtId="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52" fillId="0" borderId="0" applyNumberFormat="0" applyAlignment="0">
      <alignment horizontal="left"/>
    </xf>
    <xf numFmtId="186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87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88" fontId="57" fillId="0" borderId="0">
      <protection locked="0"/>
    </xf>
    <xf numFmtId="188" fontId="57" fillId="0" borderId="0">
      <protection locked="0"/>
    </xf>
    <xf numFmtId="10" fontId="53" fillId="36" borderId="2" applyNumberFormat="0" applyBorder="0" applyAlignment="0" applyProtection="0"/>
    <xf numFmtId="174" fontId="58" fillId="37" borderId="0"/>
    <xf numFmtId="174" fontId="58" fillId="38" borderId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59" fillId="0" borderId="19"/>
    <xf numFmtId="189" fontId="60" fillId="0" borderId="20"/>
    <xf numFmtId="190" fontId="3" fillId="0" borderId="0" applyFont="0" applyFill="0" applyBorder="0" applyAlignment="0" applyProtection="0"/>
    <xf numFmtId="191" fontId="3" fillId="0" borderId="0" applyFont="0" applyFill="0" applyBorder="0" applyAlignment="0" applyProtection="0"/>
    <xf numFmtId="192" fontId="61" fillId="0" borderId="0" applyFont="0" applyFill="0" applyBorder="0" applyAlignment="0" applyProtection="0"/>
    <xf numFmtId="193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4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5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5" fontId="67" fillId="0" borderId="0"/>
    <xf numFmtId="0" fontId="66" fillId="0" borderId="0" applyNumberFormat="0" applyFont="0" applyFill="0" applyBorder="0" applyAlignment="0" applyProtection="0">
      <alignment horizontal="left"/>
    </xf>
    <xf numFmtId="197" fontId="3" fillId="0" borderId="0" applyNumberFormat="0" applyFill="0" applyBorder="0" applyAlignment="0" applyProtection="0">
      <alignment horizontal="left"/>
    </xf>
    <xf numFmtId="198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199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0" fontId="51" fillId="0" borderId="14">
      <alignment horizontal="right" vertical="center"/>
    </xf>
    <xf numFmtId="201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2" fontId="51" fillId="0" borderId="0"/>
    <xf numFmtId="202" fontId="51" fillId="0" borderId="2"/>
    <xf numFmtId="0" fontId="72" fillId="39" borderId="2">
      <alignment horizontal="left" vertical="center"/>
    </xf>
    <xf numFmtId="5" fontId="73" fillId="0" borderId="12">
      <alignment horizontal="left" vertical="top"/>
    </xf>
    <xf numFmtId="5" fontId="39" fillId="0" borderId="16">
      <alignment horizontal="left" vertical="top"/>
    </xf>
    <xf numFmtId="0" fontId="74" fillId="0" borderId="16">
      <alignment horizontal="left" vertical="center"/>
    </xf>
    <xf numFmtId="203" fontId="3" fillId="0" borderId="0" applyFont="0" applyFill="0" applyBorder="0" applyAlignment="0" applyProtection="0"/>
    <xf numFmtId="204" fontId="3" fillId="0" borderId="0" applyFont="0" applyFill="0" applyBorder="0" applyAlignment="0" applyProtection="0"/>
    <xf numFmtId="0" fontId="75" fillId="0" borderId="0">
      <alignment vertical="center"/>
    </xf>
    <xf numFmtId="42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82" fillId="0" borderId="0"/>
    <xf numFmtId="0" fontId="62" fillId="0" borderId="0"/>
    <xf numFmtId="164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0" fontId="83" fillId="0" borderId="0"/>
    <xf numFmtId="190" fontId="35" fillId="0" borderId="0" applyFont="0" applyFill="0" applyBorder="0" applyAlignment="0" applyProtection="0"/>
    <xf numFmtId="207" fontId="37" fillId="0" borderId="0" applyFont="0" applyFill="0" applyBorder="0" applyAlignment="0" applyProtection="0"/>
    <xf numFmtId="191" fontId="35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165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3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66" fontId="8" fillId="0" borderId="1" xfId="1" applyNumberFormat="1" applyFont="1" applyBorder="1" applyAlignment="1">
      <alignment horizontal="left"/>
    </xf>
    <xf numFmtId="43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6" fontId="5" fillId="0" borderId="1" xfId="1" applyNumberFormat="1" applyFont="1" applyBorder="1" applyAlignment="1">
      <alignment horizontal="left"/>
    </xf>
    <xf numFmtId="166" fontId="5" fillId="3" borderId="2" xfId="4" applyNumberFormat="1" applyFont="1" applyFill="1" applyBorder="1" applyAlignment="1">
      <alignment horizontal="right" vertical="center" wrapText="1"/>
    </xf>
    <xf numFmtId="166" fontId="6" fillId="0" borderId="1" xfId="1" applyNumberFormat="1" applyFont="1" applyBorder="1" applyAlignment="1">
      <alignment horizontal="left"/>
    </xf>
    <xf numFmtId="43" fontId="5" fillId="0" borderId="1" xfId="1" applyFont="1" applyBorder="1" applyAlignment="1">
      <alignment horizontal="left"/>
    </xf>
    <xf numFmtId="166" fontId="86" fillId="3" borderId="2" xfId="98" applyNumberFormat="1" applyFont="1" applyFill="1" applyBorder="1" applyAlignment="1">
      <alignment horizontal="right" vertical="center" wrapText="1"/>
    </xf>
    <xf numFmtId="166" fontId="86" fillId="3" borderId="2" xfId="3" applyNumberFormat="1" applyFont="1" applyFill="1" applyBorder="1" applyAlignment="1">
      <alignment horizontal="right" vertical="center" wrapText="1"/>
    </xf>
    <xf numFmtId="43" fontId="86" fillId="3" borderId="2" xfId="5" applyFont="1" applyFill="1" applyBorder="1" applyAlignment="1">
      <alignment horizontal="right" vertical="center" wrapText="1"/>
    </xf>
    <xf numFmtId="43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3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6" fontId="5" fillId="0" borderId="1" xfId="1" applyNumberFormat="1" applyFont="1" applyBorder="1" applyAlignment="1">
      <alignment horizontal="center"/>
    </xf>
    <xf numFmtId="166" fontId="5" fillId="0" borderId="1" xfId="1" applyNumberFormat="1" applyFont="1" applyBorder="1" applyAlignment="1">
      <alignment horizontal="right"/>
    </xf>
    <xf numFmtId="166" fontId="86" fillId="0" borderId="2" xfId="98" applyNumberFormat="1" applyFont="1" applyFill="1" applyBorder="1" applyAlignment="1">
      <alignment horizontal="right" vertical="center" wrapText="1"/>
    </xf>
    <xf numFmtId="166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6" fontId="5" fillId="0" borderId="2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D3" sqref="D3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3" t="s">
        <v>0</v>
      </c>
      <c r="B1" s="33"/>
      <c r="C1" s="33"/>
      <c r="D1" s="33"/>
    </row>
    <row r="2" spans="1:4" ht="15" customHeight="1">
      <c r="A2" s="1" t="s">
        <v>1</v>
      </c>
      <c r="B2" s="1" t="s">
        <v>1</v>
      </c>
      <c r="C2" s="2" t="s">
        <v>2</v>
      </c>
      <c r="D2" s="8">
        <v>45173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45179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84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11 tháng 9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6" t="s">
        <v>19</v>
      </c>
      <c r="D17" s="36"/>
    </row>
    <row r="18" spans="1:4" ht="15" customHeight="1">
      <c r="A18" s="1" t="s">
        <v>1</v>
      </c>
      <c r="B18" s="1" t="s">
        <v>1</v>
      </c>
      <c r="C18" s="36" t="s">
        <v>20</v>
      </c>
      <c r="D18" s="36"/>
    </row>
    <row r="19" spans="1:4" ht="15" customHeight="1">
      <c r="A19" s="1" t="s">
        <v>1</v>
      </c>
      <c r="B19" s="1" t="s">
        <v>1</v>
      </c>
      <c r="C19" s="36" t="s">
        <v>21</v>
      </c>
      <c r="D19" s="36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4" t="s">
        <v>22</v>
      </c>
      <c r="B23" s="34"/>
      <c r="C23" s="34" t="s">
        <v>23</v>
      </c>
      <c r="D23" s="34"/>
    </row>
    <row r="24" spans="1:4" ht="15" customHeight="1">
      <c r="A24" s="35" t="s">
        <v>24</v>
      </c>
      <c r="B24" s="35"/>
      <c r="C24" s="35" t="s">
        <v>24</v>
      </c>
      <c r="D24" s="35"/>
    </row>
    <row r="25" spans="1:4" ht="15" customHeight="1">
      <c r="A25" s="36" t="s">
        <v>1</v>
      </c>
      <c r="B25" s="36"/>
      <c r="C25" s="36" t="s">
        <v>1</v>
      </c>
      <c r="D25" s="3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abSelected="1" zoomScale="90" zoomScaleNormal="90" workbookViewId="0">
      <selection activeCell="D12" sqref="D12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10/9/2023</v>
      </c>
      <c r="D1" s="13" t="s">
        <v>85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>
        <v>0</v>
      </c>
    </row>
    <row r="4" spans="1:4" ht="15" customHeight="1">
      <c r="A4" s="4" t="s">
        <v>29</v>
      </c>
      <c r="B4" s="4" t="s">
        <v>44</v>
      </c>
      <c r="C4" s="28">
        <f>D8</f>
        <v>50331174978</v>
      </c>
      <c r="D4" s="28" t="s">
        <v>83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10039.32</v>
      </c>
      <c r="D6" s="18">
        <v>10002.040000000001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50095412612</v>
      </c>
      <c r="D8" s="20">
        <v>50331174978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9992.2999999999993</v>
      </c>
      <c r="D10" s="21">
        <v>10039.32</v>
      </c>
    </row>
    <row r="11" spans="1:4" ht="16.5" customHeight="1">
      <c r="A11" s="7" t="s">
        <v>15</v>
      </c>
      <c r="B11" s="7" t="s">
        <v>48</v>
      </c>
      <c r="C11" s="17">
        <f>C8-C4</f>
        <v>-235762366</v>
      </c>
      <c r="D11" s="17">
        <v>186941889</v>
      </c>
    </row>
    <row r="12" spans="1:4" ht="15" customHeight="1">
      <c r="A12" s="4" t="s">
        <v>49</v>
      </c>
      <c r="B12" s="4" t="s">
        <v>50</v>
      </c>
      <c r="C12" s="27">
        <f>C11-C13</f>
        <v>-235762366</v>
      </c>
      <c r="D12" s="27">
        <v>186941889</v>
      </c>
    </row>
    <row r="13" spans="1:4" ht="15" customHeight="1">
      <c r="A13" s="4" t="s">
        <v>51</v>
      </c>
      <c r="B13" s="4" t="s">
        <v>52</v>
      </c>
      <c r="C13" s="27">
        <v>0</v>
      </c>
      <c r="D13" s="32">
        <v>0</v>
      </c>
    </row>
    <row r="14" spans="1:4" ht="15" customHeight="1">
      <c r="A14" s="4" t="s">
        <v>53</v>
      </c>
      <c r="B14" s="4" t="s">
        <v>54</v>
      </c>
      <c r="C14" s="27">
        <v>0</v>
      </c>
      <c r="D14" s="15">
        <v>0</v>
      </c>
    </row>
    <row r="15" spans="1:4" ht="15" customHeight="1">
      <c r="A15" s="7" t="s">
        <v>55</v>
      </c>
      <c r="B15" s="7" t="s">
        <v>56</v>
      </c>
      <c r="C15" s="22">
        <f>C10-C6</f>
        <v>-47.020000000000437</v>
      </c>
      <c r="D15" s="22">
        <v>37.279999999998836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4" ht="15" customHeight="1">
      <c r="A17" s="4" t="s">
        <v>59</v>
      </c>
      <c r="B17" s="4" t="s">
        <v>60</v>
      </c>
      <c r="C17" s="29">
        <v>50331174978</v>
      </c>
      <c r="D17" s="30">
        <v>50331174978</v>
      </c>
    </row>
    <row r="18" spans="1:4" ht="15" customHeight="1">
      <c r="A18" s="4" t="s">
        <v>61</v>
      </c>
      <c r="B18" s="4" t="s">
        <v>62</v>
      </c>
      <c r="C18" s="29">
        <v>50134000000</v>
      </c>
      <c r="D18" s="30">
        <v>50134000000</v>
      </c>
    </row>
    <row r="19" spans="1:4" ht="15" customHeight="1">
      <c r="A19" s="7" t="s">
        <v>63</v>
      </c>
      <c r="B19" s="7" t="s">
        <v>35</v>
      </c>
      <c r="C19" s="23"/>
      <c r="D19" s="23"/>
    </row>
    <row r="20" spans="1:4" ht="15" customHeight="1">
      <c r="A20" s="4" t="s">
        <v>64</v>
      </c>
      <c r="B20" s="4" t="s">
        <v>37</v>
      </c>
      <c r="C20" s="24">
        <v>0</v>
      </c>
      <c r="D20" s="24">
        <v>0</v>
      </c>
    </row>
    <row r="21" spans="1:4" ht="15" customHeight="1">
      <c r="A21" s="4" t="s">
        <v>65</v>
      </c>
      <c r="B21" s="4" t="s">
        <v>39</v>
      </c>
      <c r="C21" s="28">
        <v>0</v>
      </c>
      <c r="D21" s="24">
        <v>0</v>
      </c>
    </row>
    <row r="22" spans="1:4" ht="15" customHeight="1">
      <c r="A22" s="4" t="s">
        <v>66</v>
      </c>
      <c r="B22" s="4" t="s">
        <v>41</v>
      </c>
      <c r="C22" s="31">
        <v>0</v>
      </c>
      <c r="D22" s="31">
        <v>0</v>
      </c>
    </row>
    <row r="23" spans="1:4" ht="48" customHeight="1">
      <c r="A23" s="7" t="s">
        <v>67</v>
      </c>
      <c r="B23" s="14" t="s">
        <v>68</v>
      </c>
      <c r="C23" s="23"/>
      <c r="D23" s="23"/>
    </row>
    <row r="24" spans="1:4" ht="15" customHeight="1">
      <c r="A24" s="7" t="s">
        <v>9</v>
      </c>
      <c r="B24" s="7" t="s">
        <v>43</v>
      </c>
      <c r="C24" s="23"/>
      <c r="D24" s="23"/>
    </row>
    <row r="25" spans="1:4" ht="15" customHeight="1">
      <c r="A25" s="7" t="s">
        <v>12</v>
      </c>
      <c r="B25" s="7" t="s">
        <v>47</v>
      </c>
      <c r="C25" s="23"/>
      <c r="D25" s="23"/>
    </row>
    <row r="26" spans="1:4" ht="15" customHeight="1">
      <c r="A26" s="7" t="s">
        <v>15</v>
      </c>
      <c r="B26" s="7" t="s">
        <v>69</v>
      </c>
      <c r="C26" s="23"/>
      <c r="D26" s="23"/>
    </row>
    <row r="27" spans="1:4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4" ht="15" customHeight="1">
      <c r="A28" s="4" t="s">
        <v>72</v>
      </c>
      <c r="B28" s="4" t="s">
        <v>73</v>
      </c>
      <c r="C28" s="25"/>
      <c r="D28" s="25"/>
    </row>
    <row r="29" spans="1:4" ht="15" customHeight="1">
      <c r="A29" s="4" t="s">
        <v>74</v>
      </c>
      <c r="B29" s="4" t="s">
        <v>75</v>
      </c>
      <c r="C29" s="25"/>
      <c r="D29" s="25"/>
    </row>
    <row r="30" spans="1:4" ht="15" customHeight="1">
      <c r="A30" s="7" t="s">
        <v>57</v>
      </c>
      <c r="B30" s="7" t="s">
        <v>76</v>
      </c>
      <c r="C30" s="23"/>
      <c r="D30" s="23"/>
    </row>
    <row r="31" spans="1:4" ht="15" customHeight="1">
      <c r="A31" s="4" t="s">
        <v>59</v>
      </c>
      <c r="B31" s="4" t="s">
        <v>60</v>
      </c>
      <c r="C31" s="25"/>
      <c r="D31" s="25"/>
    </row>
    <row r="32" spans="1:4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6" t="s">
        <v>77</v>
      </c>
      <c r="B33" s="36"/>
      <c r="C33" s="36"/>
      <c r="D33" s="36"/>
    </row>
    <row r="34" spans="1:4" ht="15" customHeight="1">
      <c r="A34" s="36" t="s">
        <v>78</v>
      </c>
      <c r="B34" s="36"/>
      <c r="C34" s="36"/>
      <c r="D34" s="3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{'SheetId':'0f0a93f5-60f7-4c27-9121-9ea290dd8334','UId':'0c9edbf8-9360-48a1-9c31-4d87c267079d','Col':4,'Row':3,'Format':'numberic','Value':'0','TargetCode':''}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{'SheetId':'0f0a93f5-60f7-4c27-9121-9ea290dd8334','UId':'7d8df9de-6ec3-46c6-a9cb-3bb3debdabc3','Col':3,'Row':4,'Format':'numberic','Value':'50331174978','TargetCode':''}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{'SheetId':'0f0a93f5-60f7-4c27-9121-9ea290dd8334','UId':'6878300a-c20f-462d-9746-1f03421f3475','Col':4,'Row':4,'Format':'numberic','Value':'50,144,233,089','TargetCode':''}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{'SheetId':'0f0a93f5-60f7-4c27-9121-9ea290dd8334','UId':'cc99c128-86ca-47ff-b226-95c60d9beb91','Col':3,'Row':6,'Format':'numberic','Value':'10039.32','TargetCode':''}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{'SheetId':'0f0a93f5-60f7-4c27-9121-9ea290dd8334','UId':'c3bfcec2-e653-4f82-860b-803225fef5d1','Col':4,'Row':6,'Format':'numberic','Value':'10002.04','TargetCode':''}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{'SheetId':'0f0a93f5-60f7-4c27-9121-9ea290dd8334','UId':'1a4c42c9-725c-46f6-8a85-4bdbfb1f8740','Col':3,'Row':8,'Format':'numberic','Value':'50095412612','TargetCode':''}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{'SheetId':'0f0a93f5-60f7-4c27-9121-9ea290dd8334','UId':'102a5969-ecf0-48a6-9b4c-2ef748e27d05','Col':4,'Row':8,'Format':'numberic','Value':'50331174978','TargetCode':''}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{'SheetId':'0f0a93f5-60f7-4c27-9121-9ea290dd8334','UId':'0adef1d5-524d-427d-84c0-491fb70d8521','Col':3,'Row':10,'Format':'numberic','Value':'9992.3','TargetCode':''}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{'SheetId':'0f0a93f5-60f7-4c27-9121-9ea290dd8334','UId':'dfb17dcf-c5ba-4757-9b28-e20992bc4553','Col':4,'Row':10,'Format':'numberic','Value':'10039.32','TargetCode':''}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{'SheetId':'0f0a93f5-60f7-4c27-9121-9ea290dd8334','UId':'8c1be6bf-76a4-42d7-9fe4-f4822068d5a4','Col':3,'Row':11,'Format':'numberic','Value':'-235762366','TargetCode':''}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{'SheetId':'0f0a93f5-60f7-4c27-9121-9ea290dd8334','UId':'45174d06-2d38-411d-96aa-79e2629d72fe','Col':4,'Row':11,'Format':'numberic','Value':'186941889','TargetCode':''}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{'SheetId':'0f0a93f5-60f7-4c27-9121-9ea290dd8334','UId':'47189bce-6760-48da-9fba-cbd16cc1da69','Col':3,'Row':12,'Format':'numberic','Value':'-235762366','TargetCode':''}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{'SheetId':'0f0a93f5-60f7-4c27-9121-9ea290dd8334','UId':'54b90877-796c-44fd-b01c-bac401362c90','Col':4,'Row':12,'Format':'numberic','Value':'186941889','TargetCode':''}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{'SheetId':'0f0a93f5-60f7-4c27-9121-9ea290dd8334','UId':'97dfbdb2-a540-49b5-997a-79b58e09a2ce','Col':4,'Row':13,'Format':'numberic','Value':'0','TargetCode':''}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{'SheetId':'0f0a93f5-60f7-4c27-9121-9ea290dd8334','UId':'99c444f1-5fe2-45a1-82fa-ae77b2e76c8c','Col':3,'Row':15,'Format':'numberic','Value':'-47.0200000000004','TargetCode':''}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{'SheetId':'0f0a93f5-60f7-4c27-9121-9ea290dd8334','UId':'3c320467-dbd9-42b8-b876-53a4718cfc56','Col':4,'Row':15,'Format':'numberic','Value':'37.2799999999988','TargetCode':''}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{'SheetId':'0f0a93f5-60f7-4c27-9121-9ea290dd8334','UId':'b5f075a6-84c7-47a7-aca6-304f3e7f098b','Col':3,'Row':17,'Format':'numberic','Value':'50331174978','TargetCode':''}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{'SheetId':'0f0a93f5-60f7-4c27-9121-9ea290dd8334','UId':'4a3b5e69-6655-4a3c-91ad-151d0daffbbe','Col':4,'Row':17,'Format':'numberic','Value':'50331174978','TargetCode':''}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{'SheetId':'0f0a93f5-60f7-4c27-9121-9ea290dd8334','UId':'bc8aae90-3d32-424c-89d6-00637a1a5749','Col':3,'Row':18,'Format':'numberic','Value':'50134000000','TargetCode':''}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{'SheetId':'0f0a93f5-60f7-4c27-9121-9ea290dd8334','UId':'0712758c-ed69-4c11-ad9c-a1786f232e94','Col':4,'Row':18,'Format':'numberic','Value':'50134000000','TargetCode':''}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3ph52jdOWiKzl6beg4AsLH9qBXQ=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rIH1yJvgAKSO3jjV5VoWM+77GVM=</DigestValue>
    </Reference>
  </SignedInfo>
  <SignatureValue>Iq29YZFnK3rkbmenHzm9RrEl6OBt9iiOIxfvztAWdvzYtZb/zt1qAMb7FZdsCJFnPTd8G1HpXXgn
v3Xu1ayw6UiBPN3WOhdAV1IDVSC/3zj8g09m43ow8C3tG/K3sv/dfg+QHbZoldzLTdXDXL8lDRGD
mcbc1Kzver5ljg7/dYU=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JL6oMV1jgk8DhBeyAFb96esUWFY=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fpX5djGEIbIHHdGtWcWAs4ZIZXU=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BQKsy7jYVMzxWRZ6P2tFcxr32RE=</DigestValue>
      </Reference>
      <Reference URI="/xl/styles.xml?ContentType=application/vnd.openxmlformats-officedocument.spreadsheetml.styles+xml">
        <DigestMethod Algorithm="http://www.w3.org/2000/09/xmldsig#sha1"/>
        <DigestValue>DQdo9AH4tXPq/v+cHlVnKMA1eBc=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V/2lf8kTZ/eklCyXOL2npX7iYwg=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Ap6rPr2cAqMxdxKe7Aq1G0U29qk=</DigestValue>
      </Reference>
      <Reference URI="/xl/worksheets/sheet2.xml?ContentType=application/vnd.openxmlformats-officedocument.spreadsheetml.worksheet+xml">
        <DigestMethod Algorithm="http://www.w3.org/2000/09/xmldsig#sha1"/>
        <DigestValue>B+5ZoZexu8VDhJpn4c9W+zoKasE=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Q4zDBW4AVmp3pZp8KD3yTr0B+30=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2023-09-11T10:27:06Z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2023-09-11T10:27:06Z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8yclBIO+aK6Dkz/PSPIK+kx/DhpMfi6E34BTWAdEjCM=</DigestValue>
    </Reference>
    <Reference Type="http://www.w3.org/2000/09/xmldsig#Object" URI="#idOfficeObject">
      <DigestMethod Algorithm="http://www.w3.org/2001/04/xmlenc#sha256"/>
      <DigestValue>wV6zFw/jUJ4uWcuMETuUn9NYw6E+qo8f+PUl6xLUgIY=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wmLxiPDLYsUOXwjgq/K2duN8t9C9FByaurTIxvTQP3I=</DigestValue>
    </Reference>
  </SignedInfo>
  <SignatureValue>tLYYgzq0YQBueSgODRhNLGCxIrhS2WxeV0oR4QH7tit1BrILdmO/V4U1fO7XI+MtDL6DpdPKI4TX
5FjR7vgHMAtfur7xK8t0EcqDkzd9zWsDmJh7qfv8d+CPWmkXw5FT2REquuKHavHZB47AgKCRrH0/
SYQnyWxrLBNTAcGoRMficdCf7Bw3jwsvnEEWUuQXLrcbbTWe0AQ3qTzzYkZ0+gZEloynb0qmh21c
ceyp/byj9GuyMub4kjspPpeSp1Om8yOOvbOhwa8Ue4yxKcvzANgIMJUlq3lo6nPhiA5DEllUB4KU
svYTaICyMTJDMocCzDJ9ggJboVLfXgCJZCvu9Q==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GkmqINCVvOHNbPjUElnj2TUOebTdZQ7LRKU83b0Hx4c=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RoynjOxBV274q1bhMJiiiuz+vjgHQZayoFdArzaODas=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ncKDpzLqc9neYOFDBFT8lzqKJPdCPOymUUIdpemYbBk=</DigestValue>
      </Reference>
      <Reference URI="/xl/styles.xml?ContentType=application/vnd.openxmlformats-officedocument.spreadsheetml.styles+xml">
        <DigestMethod Algorithm="http://www.w3.org/2001/04/xmlenc#sha256"/>
        <DigestValue>IYu21u0EgpKpTIBIao8dDWjhn7cTnvM0o/T1Q1KHZUo=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aHOeHyFW0wuMdCg64ZCk7QRY4rnkArX2NNDSVyTUmGo=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aTfBpIXgtReCHbYxLRuLKZTXITP1fnFVuQ1F8QgyR4s=</DigestValue>
      </Reference>
      <Reference URI="/xl/worksheets/sheet2.xml?ContentType=application/vnd.openxmlformats-officedocument.spreadsheetml.worksheet+xml">
        <DigestMethod Algorithm="http://www.w3.org/2001/04/xmlenc#sha256"/>
        <DigestValue>V8tPcSuFpIaHQL/tqv6Ox/tJ9ixDLvybopWotjY8C9w=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eQ/D/RRQ2e830oGQFrbHClWjR/s5KUYP6HHX0DJu6NE=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2023-09-11T11:08:49Z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16.0.10401/14</OfficeVersion>
          <ApplicationVersion>16.0.10401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2023-09-11T11:08:49Z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Phuong Dung</cp:lastModifiedBy>
  <dcterms:created xsi:type="dcterms:W3CDTF">2021-05-17T07:04:34Z</dcterms:created>
  <dcterms:modified xsi:type="dcterms:W3CDTF">2023-09-11T10:27:04Z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