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D3" i="1"/>
  <c r="C11" i="3" l="1"/>
  <c r="C12" i="3" s="1"/>
  <c r="A37" i="5" s="1"/>
  <c r="A8" i="1"/>
  <c r="C1" i="3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<sst xmlns="http://schemas.openxmlformats.org/spreadsheetml/2006/main" count="168" uniqueCount="85">
  <si>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</si>
  <si>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</si>
  <si>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</si>
  <si>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</si>
  <si>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</si>
  <si>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</si>
  <si>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</si>
  <si>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</si>
  <si>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</si>
  <si>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</si>
  <si>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</si>
  <si>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</si>
  <si>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</si>
  <si>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</si>
  <si>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</si>
  <si>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</si>
  <si>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</si>
  <si>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</si>
  <si>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</si>
  <si>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</si>
  <si>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</si>
  <si>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</si>
  <si>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</si>
  <si>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</si>
  <si>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</si>
  <si>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</si>
  <si>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</si>
  <si>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</si>
  <si>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</si>
  <si>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</si>
  <si>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</si>
  <si>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</si>
  <si>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</si>
  <si>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</si>
  <si>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</si>
  <si>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</si>
  <si>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</si>
  <si>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</si>
  <si>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</si>
  <si>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</si>
  <si>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</si>
  <si>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</si>
  <si>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</si>
  <si>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</si>
  <si>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</si>
  <si>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</si>
  <si>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</si>
  <si>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</si>
  <si>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</si>
  <si>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</si>
  <si>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</si>
  <si>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</si>
  <si>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</si>
  <si>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</si>
  <si>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</si>
  <si>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</si>
  <si>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</si>
  <si>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</si>
  <si>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</si>
  <si>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</si>
  <si>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</si>
  <si>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</si>
  <si>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</si>
  <si>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</si>
  <si>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</si>
  <si>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</si>
  <si>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</si>
  <si>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</si>
  <si>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</si>
  <si>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</si>
  <si>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</si>
  <si>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</si>
  <si>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</si>
  <si>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</si>
  <si>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</si>
  <si>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</si>
  <si>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</si>
  <si>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</si>
  <si>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</si>
  <si>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</si>
  <si>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</si>
  <si>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</si>
  <si>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</si>
  <si>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</si>
  <si>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r>
      <t xml:space="preserve">Kỳ báo cáo
</t>
    </r>
    <r>
      <rPr>
        <b/>
        <sz val="12"/>
        <color rgb="FFFF0000"/>
        <rFont val="Times New Roman"/>
        <family val="1"/>
      </rPr>
      <t>10/09/23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</si>
</sst>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7" t="s">
        <v>0</v>
      </c>
      <c r="B1" s="37"/>
      <c r="C1" s="37"/>
      <c r="D1" s="37"/>
    </row>
    <row r="2" spans="1:4" ht="15" customHeight="1">
      <c r="A2" s="1" t="s">
        <v>1</v>
      </c>
      <c r="B2" s="1" t="s">
        <v>1</v>
      </c>
      <c r="C2" s="2" t="s">
        <v>2</v>
      </c>
      <c r="D2" s="8">
        <v>45180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45186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18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0" t="s">
        <v>19</v>
      </c>
      <c r="D17" s="40"/>
    </row>
    <row r="18" spans="1:4" ht="15" customHeight="1">
      <c r="A18" s="1" t="s">
        <v>1</v>
      </c>
      <c r="B18" s="1" t="s">
        <v>1</v>
      </c>
      <c r="C18" s="40" t="s">
        <v>20</v>
      </c>
      <c r="D18" s="40"/>
    </row>
    <row r="19" spans="1:4" ht="15" customHeight="1">
      <c r="A19" s="1" t="s">
        <v>1</v>
      </c>
      <c r="B19" s="1" t="s">
        <v>1</v>
      </c>
      <c r="C19" s="40" t="s">
        <v>21</v>
      </c>
      <c r="D19" s="4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8" t="s">
        <v>22</v>
      </c>
      <c r="B23" s="38"/>
      <c r="C23" s="38" t="s">
        <v>23</v>
      </c>
      <c r="D23" s="38"/>
    </row>
    <row r="24" spans="1:4" ht="15" customHeight="1">
      <c r="A24" s="39" t="s">
        <v>24</v>
      </c>
      <c r="B24" s="39"/>
      <c r="C24" s="39" t="s">
        <v>24</v>
      </c>
      <c r="D24" s="39"/>
    </row>
    <row r="25" spans="1:4" ht="15" customHeight="1">
      <c r="A25" s="40" t="s">
        <v>1</v>
      </c>
      <c r="B25" s="40"/>
      <c r="C25" s="40" t="s">
        <v>1</v>
      </c>
      <c r="D25" s="4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B1" sqref="B1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17/9/2023</v>
      </c>
      <c r="D1" s="13" t="s">
        <v>84</v>
      </c>
      <c r="F1" s="33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>
        <v>0</v>
      </c>
    </row>
    <row r="4" spans="1:7" ht="15" customHeight="1">
      <c r="A4" s="4" t="s">
        <v>29</v>
      </c>
      <c r="B4" s="4" t="s">
        <v>44</v>
      </c>
      <c r="C4" s="28">
        <f>D8</f>
        <v>50095412612</v>
      </c>
      <c r="D4" s="28">
        <v>50331174978</v>
      </c>
      <c r="F4" s="34"/>
      <c r="G4" s="34"/>
    </row>
    <row r="5" spans="1:7" ht="15" customHeight="1">
      <c r="A5" s="4" t="s">
        <v>31</v>
      </c>
      <c r="B5" s="4" t="s">
        <v>45</v>
      </c>
      <c r="C5" s="15"/>
      <c r="D5" s="15"/>
      <c r="G5" s="34"/>
    </row>
    <row r="6" spans="1:7" ht="15" customHeight="1">
      <c r="A6" s="4" t="s">
        <v>33</v>
      </c>
      <c r="B6" s="4" t="s">
        <v>46</v>
      </c>
      <c r="C6" s="18">
        <f>D10</f>
        <v>9992.2999999999993</v>
      </c>
      <c r="D6" s="18">
        <v>10039.32</v>
      </c>
      <c r="F6" s="35"/>
      <c r="G6" s="34"/>
    </row>
    <row r="7" spans="1:7" ht="15" customHeight="1">
      <c r="A7" s="7" t="s">
        <v>12</v>
      </c>
      <c r="B7" s="7" t="s">
        <v>47</v>
      </c>
      <c r="C7" s="17"/>
      <c r="D7" s="17"/>
      <c r="G7" s="34"/>
    </row>
    <row r="8" spans="1:7" ht="15" customHeight="1">
      <c r="A8" s="4" t="s">
        <v>36</v>
      </c>
      <c r="B8" s="4" t="s">
        <v>44</v>
      </c>
      <c r="C8" s="19">
        <v>50308951899</v>
      </c>
      <c r="D8" s="20">
        <v>50095412612</v>
      </c>
      <c r="F8" s="34"/>
      <c r="G8" s="34"/>
    </row>
    <row r="9" spans="1:7" ht="15" customHeight="1">
      <c r="A9" s="4" t="s">
        <v>38</v>
      </c>
      <c r="B9" s="4" t="s">
        <v>45</v>
      </c>
      <c r="C9" s="19"/>
      <c r="D9" s="16"/>
      <c r="G9" s="34"/>
    </row>
    <row r="10" spans="1:7" ht="15" customHeight="1">
      <c r="A10" s="4" t="s">
        <v>40</v>
      </c>
      <c r="B10" s="4" t="s">
        <v>46</v>
      </c>
      <c r="C10" s="21">
        <v>10010.700000000001</v>
      </c>
      <c r="D10" s="21">
        <v>9992.2999999999993</v>
      </c>
      <c r="F10" s="35"/>
      <c r="G10" s="34"/>
    </row>
    <row r="11" spans="1:7" ht="16.5" customHeight="1">
      <c r="A11" s="7" t="s">
        <v>15</v>
      </c>
      <c r="B11" s="7" t="s">
        <v>48</v>
      </c>
      <c r="C11" s="17">
        <f>C8-C4</f>
        <v>213539287</v>
      </c>
      <c r="D11" s="17">
        <v>-235762366</v>
      </c>
      <c r="F11" s="34"/>
      <c r="G11" s="34"/>
    </row>
    <row r="12" spans="1:7" ht="15" customHeight="1">
      <c r="A12" s="4" t="s">
        <v>49</v>
      </c>
      <c r="B12" s="4" t="s">
        <v>50</v>
      </c>
      <c r="C12" s="27">
        <f>C11-C13</f>
        <v>92383652</v>
      </c>
      <c r="D12" s="27">
        <v>-235762366</v>
      </c>
      <c r="F12" s="34"/>
      <c r="G12" s="34"/>
    </row>
    <row r="13" spans="1:7" ht="15" customHeight="1">
      <c r="A13" s="4" t="s">
        <v>51</v>
      </c>
      <c r="B13" s="4" t="s">
        <v>52</v>
      </c>
      <c r="C13" s="27">
        <v>121155635</v>
      </c>
      <c r="D13" s="32">
        <v>0</v>
      </c>
      <c r="G13" s="34"/>
    </row>
    <row r="14" spans="1:7" ht="15" customHeight="1">
      <c r="A14" s="4" t="s">
        <v>53</v>
      </c>
      <c r="B14" s="4" t="s">
        <v>54</v>
      </c>
      <c r="C14" s="27">
        <v>0</v>
      </c>
      <c r="D14" s="15">
        <v>0</v>
      </c>
      <c r="G14" s="34"/>
    </row>
    <row r="15" spans="1:7" ht="15" customHeight="1">
      <c r="A15" s="7" t="s">
        <v>55</v>
      </c>
      <c r="B15" s="7" t="s">
        <v>56</v>
      </c>
      <c r="C15" s="22">
        <f>C10-C6</f>
        <v>18.400000000001455</v>
      </c>
      <c r="D15" s="22">
        <v>-47.020000000000437</v>
      </c>
      <c r="G15" s="34"/>
    </row>
    <row r="16" spans="1:7" ht="15" customHeight="1">
      <c r="A16" s="7" t="s">
        <v>57</v>
      </c>
      <c r="B16" s="7" t="s">
        <v>58</v>
      </c>
      <c r="C16" s="17"/>
      <c r="D16" s="17"/>
      <c r="G16" s="34"/>
    </row>
    <row r="17" spans="1:7" ht="15" customHeight="1">
      <c r="A17" s="4" t="s">
        <v>59</v>
      </c>
      <c r="B17" s="4" t="s">
        <v>60</v>
      </c>
      <c r="C17" s="29">
        <v>50331174978</v>
      </c>
      <c r="D17" s="30">
        <v>50331174978</v>
      </c>
      <c r="F17" s="34"/>
      <c r="G17" s="34"/>
    </row>
    <row r="18" spans="1:7" ht="15" customHeight="1">
      <c r="A18" s="4" t="s">
        <v>61</v>
      </c>
      <c r="B18" s="4" t="s">
        <v>62</v>
      </c>
      <c r="C18" s="29">
        <v>50054567464</v>
      </c>
      <c r="D18" s="30">
        <v>50134000000</v>
      </c>
      <c r="F18" s="34"/>
      <c r="G18" s="34"/>
    </row>
    <row r="19" spans="1:7" ht="15" customHeight="1">
      <c r="A19" s="7" t="s">
        <v>63</v>
      </c>
      <c r="B19" s="7" t="s">
        <v>35</v>
      </c>
      <c r="C19" s="23"/>
      <c r="D19" s="23"/>
      <c r="G19" s="34"/>
    </row>
    <row r="20" spans="1:7" ht="15" customHeight="1">
      <c r="A20" s="4" t="s">
        <v>64</v>
      </c>
      <c r="B20" s="4" t="s">
        <v>37</v>
      </c>
      <c r="C20" s="24">
        <v>0</v>
      </c>
      <c r="D20" s="24">
        <v>0</v>
      </c>
      <c r="G20" s="34"/>
    </row>
    <row r="21" spans="1:7" ht="15" customHeight="1">
      <c r="A21" s="4" t="s">
        <v>65</v>
      </c>
      <c r="B21" s="4" t="s">
        <v>39</v>
      </c>
      <c r="C21" s="28">
        <v>0</v>
      </c>
      <c r="D21" s="24">
        <v>0</v>
      </c>
      <c r="G21" s="34"/>
    </row>
    <row r="22" spans="1:7" ht="15" customHeight="1">
      <c r="A22" s="4" t="s">
        <v>66</v>
      </c>
      <c r="B22" s="4" t="s">
        <v>41</v>
      </c>
      <c r="C22" s="31">
        <v>0</v>
      </c>
      <c r="D22" s="31">
        <v>0</v>
      </c>
      <c r="F22" s="36"/>
      <c r="G22" s="34"/>
    </row>
    <row r="23" spans="1:7" ht="48" customHeight="1">
      <c r="A23" s="7" t="s">
        <v>67</v>
      </c>
      <c r="B23" s="14" t="s">
        <v>68</v>
      </c>
      <c r="C23" s="23"/>
      <c r="D23" s="23"/>
    </row>
    <row r="24" spans="1:7" ht="15" customHeight="1">
      <c r="A24" s="7" t="s">
        <v>9</v>
      </c>
      <c r="B24" s="7" t="s">
        <v>43</v>
      </c>
      <c r="C24" s="23"/>
      <c r="D24" s="23"/>
    </row>
    <row r="25" spans="1:7" ht="15" customHeight="1">
      <c r="A25" s="7" t="s">
        <v>12</v>
      </c>
      <c r="B25" s="7" t="s">
        <v>47</v>
      </c>
      <c r="C25" s="23"/>
      <c r="D25" s="23"/>
    </row>
    <row r="26" spans="1:7" ht="15" customHeight="1">
      <c r="A26" s="7" t="s">
        <v>15</v>
      </c>
      <c r="B26" s="7" t="s">
        <v>69</v>
      </c>
      <c r="C26" s="23"/>
      <c r="D26" s="23"/>
    </row>
    <row r="27" spans="1:7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7" ht="15" customHeight="1">
      <c r="A28" s="4" t="s">
        <v>72</v>
      </c>
      <c r="B28" s="4" t="s">
        <v>73</v>
      </c>
      <c r="C28" s="25"/>
      <c r="D28" s="25"/>
    </row>
    <row r="29" spans="1:7" ht="15" customHeight="1">
      <c r="A29" s="4" t="s">
        <v>74</v>
      </c>
      <c r="B29" s="4" t="s">
        <v>75</v>
      </c>
      <c r="C29" s="25"/>
      <c r="D29" s="25"/>
    </row>
    <row r="30" spans="1:7" ht="15" customHeight="1">
      <c r="A30" s="7" t="s">
        <v>57</v>
      </c>
      <c r="B30" s="7" t="s">
        <v>76</v>
      </c>
      <c r="C30" s="23"/>
      <c r="D30" s="23"/>
    </row>
    <row r="31" spans="1:7" ht="15" customHeight="1">
      <c r="A31" s="4" t="s">
        <v>59</v>
      </c>
      <c r="B31" s="4" t="s">
        <v>60</v>
      </c>
      <c r="C31" s="25"/>
      <c r="D31" s="25"/>
    </row>
    <row r="32" spans="1:7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0" t="s">
        <v>77</v>
      </c>
      <c r="B33" s="40"/>
      <c r="C33" s="40"/>
      <c r="D33" s="40"/>
    </row>
    <row r="34" spans="1:4" ht="15" customHeight="1">
      <c r="A34" s="40" t="s">
        <v>78</v>
      </c>
      <c r="B34" s="40"/>
      <c r="C34" s="40"/>
      <c r="D34" s="4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{'SheetId':'0f0a93f5-60f7-4c27-9121-9ea290dd8334','UId':'0c9edbf8-9360-48a1-9c31-4d87c267079d','Col':4,'Row':3,'Format':'numberic','Value':'0','TargetCode':''}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{'SheetId':'0f0a93f5-60f7-4c27-9121-9ea290dd8334','UId':'7d8df9de-6ec3-46c6-a9cb-3bb3debdabc3','Col':3,'Row':4,'Format':'numberic','Value':'50095412612','TargetCode':''}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{'SheetId':'0f0a93f5-60f7-4c27-9121-9ea290dd8334','UId':'6878300a-c20f-462d-9746-1f03421f3475','Col':4,'Row':4,'Format':'numberic','Value':'50331174978','TargetCode':''}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{'SheetId':'0f0a93f5-60f7-4c27-9121-9ea290dd8334','UId':'cc99c128-86ca-47ff-b226-95c60d9beb91','Col':3,'Row':6,'Format':'numberic','Value':'9992.3','TargetCode':''}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{'SheetId':'0f0a93f5-60f7-4c27-9121-9ea290dd8334','UId':'c3bfcec2-e653-4f82-860b-803225fef5d1','Col':4,'Row':6,'Format':'numberic','Value':'10039.32','TargetCode':''}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{'SheetId':'0f0a93f5-60f7-4c27-9121-9ea290dd8334','UId':'1a4c42c9-725c-46f6-8a85-4bdbfb1f8740','Col':3,'Row':8,'Format':'numberic','Value':'50308951899','TargetCode':''}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{'SheetId':'0f0a93f5-60f7-4c27-9121-9ea290dd8334','UId':'102a5969-ecf0-48a6-9b4c-2ef748e27d05','Col':4,'Row':8,'Format':'numberic','Value':'50095412612','TargetCode':''}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{'SheetId':'0f0a93f5-60f7-4c27-9121-9ea290dd8334','UId':'0adef1d5-524d-427d-84c0-491fb70d8521','Col':3,'Row':10,'Format':'numberic','Value':'10010.7','TargetCode':''}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{'SheetId':'0f0a93f5-60f7-4c27-9121-9ea290dd8334','UId':'dfb17dcf-c5ba-4757-9b28-e20992bc4553','Col':4,'Row':10,'Format':'numberic','Value':'9992.3','TargetCode':''}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{'SheetId':'0f0a93f5-60f7-4c27-9121-9ea290dd8334','UId':'8c1be6bf-76a4-42d7-9fe4-f4822068d5a4','Col':3,'Row':11,'Format':'numberic','Value':'213539287','TargetCode':''}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{'SheetId':'0f0a93f5-60f7-4c27-9121-9ea290dd8334','UId':'45174d06-2d38-411d-96aa-79e2629d72fe','Col':4,'Row':11,'Format':'numberic','Value':'-235762366','TargetCode':''}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{'SheetId':'0f0a93f5-60f7-4c27-9121-9ea290dd8334','UId':'47189bce-6760-48da-9fba-cbd16cc1da69','Col':3,'Row':12,'Format':'numberic','Value':'92383652','TargetCode':''}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{'SheetId':'0f0a93f5-60f7-4c27-9121-9ea290dd8334','UId':'54b90877-796c-44fd-b01c-bac401362c90','Col':4,'Row':12,'Format':'numberic','Value':'-235762366','TargetCode':''}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{'SheetId':'0f0a93f5-60f7-4c27-9121-9ea290dd8334','UId':'b596263e-ac83-4575-a696-5d078fa3d3e4','Col':3,'Row':13,'Format':'numberic','Value':'121155635','TargetCode':''}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{'SheetId':'0f0a93f5-60f7-4c27-9121-9ea290dd8334','UId':'99c444f1-5fe2-45a1-82fa-ae77b2e76c8c','Col':3,'Row':15,'Format':'numberic','Value':'18.4000000000015','TargetCode':''}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{'SheetId':'0f0a93f5-60f7-4c27-9121-9ea290dd8334','UId':'3c320467-dbd9-42b8-b876-53a4718cfc56','Col':4,'Row':15,'Format':'numberic','Value':'-47.0200000000004','TargetCode':''}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{'SheetId':'0f0a93f5-60f7-4c27-9121-9ea290dd8334','UId':'b5f075a6-84c7-47a7-aca6-304f3e7f098b','Col':3,'Row':17,'Format':'numberic','Value':'50331174978','TargetCode':''}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{'SheetId':'0f0a93f5-60f7-4c27-9121-9ea290dd8334','UId':'4a3b5e69-6655-4a3c-91ad-151d0daffbbe','Col':4,'Row':17,'Format':'numberic','Value':'50331174978','TargetCode':''}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{'SheetId':'0f0a93f5-60f7-4c27-9121-9ea290dd8334','UId':'0712758c-ed69-4c11-ad9c-a1786f232e94','Col':4,'Row':18,'Format':'numberic','Value':'50134000000','TargetCode':''}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rklFRXJqXGB4orX3bobiW0FXrQE=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+m8vntpSKogcEJUjnYEVyJFGiNo=</DigestValue>
    </Reference>
  </SignedInfo>
  <SignatureValue>C9oiG9PwWeLa4ml8CLSSeRjjUsAWzd60EUsZ+AnTCRw6co87BDwQljdGrKuz4c+keij53Gsubj80
ciBu492pIB7OTtR9rw1Q0Gzgt4foMI8Z7t4+jjBy3eXaByyK1LSr+5pIYO3N/rw1Aa7fmyfc6m8o
gS3evJC6gVfHSdxuLGc=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9gP0EAmKDGUoB4962Bp+15gB1Ho=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B7HW6DsbH2BE4K9Bc/EA1b3nU9M=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TvyAATTYEFS1cV1HgpO+2oYSroY=</DigestValue>
      </Reference>
      <Reference URI="/xl/sharedStrings.xml?ContentType=application/vnd.openxmlformats-officedocument.spreadsheetml.sharedStrings+xml">
        <DigestMethod Algorithm="http://www.w3.org/2000/09/xmldsig#sha1"/>
        <DigestValue>HSdwwWqn7/qcUbuiV9Mdv0dL/jI=</DigestValue>
      </Reference>
      <Reference URI="/xl/styles.xml?ContentType=application/vnd.openxmlformats-officedocument.spreadsheetml.styles+xml">
        <DigestMethod Algorithm="http://www.w3.org/2000/09/xmldsig#sha1"/>
        <DigestValue>XxZcxaldWTeP64+KvFczGtnXLpE=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V/2lf8kTZ/eklCyXOL2npX7iYwg=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Vt9YjxOwiYTB22C/8M4DbkRAqJE=</DigestValue>
      </Reference>
      <Reference URI="/xl/worksheets/sheet2.xml?ContentType=application/vnd.openxmlformats-officedocument.spreadsheetml.worksheet+xml">
        <DigestMethod Algorithm="http://www.w3.org/2000/09/xmldsig#sha1"/>
        <DigestValue>YlPllu+i6nYkBsbum8KIaabAgSA=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PL6GS25TdOTLoADO+tbOy26Q2sw=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2023-09-18T07:54:57Z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2023-09-18T07:54:57Z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eGbJTSv7ZasWMdHTEJjp5ON9BLpMONX9UWO2Jn5WEMw=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OMkKHItoaEOxZdehJ+8sBHx6jiqlBoQHWQIHq07Tc3s=</DigestValue>
    </Reference>
  </SignedInfo>
  <SignatureValue>hANNORu1EmsQEPv2Qr8kLuFYhaa1JSlOc+X/tWEX4ZqBVTtstoHO3EKcoB9oU8Lkj7wvRwvvw1H6
wo5vNLJPLO2/39UVcW5uzhirwW9xdycrnsueCvHbXxwGTQObQt9ol7WFP25Xb7XJ40GSz7klO4OK
RjnD+q4M8pNLftynB4Wa/E/pV7uMRvxIapaT1nWEb38LEEGaNix4VOR9DudELFQRoVgMhptfV2YT
bpmIghvZYndmL+n6XEWWpeGxIsMcWO4nirX0Ktj5Ai2G/9wdKv0Uvj3VFeVajD4S1WW+KTXShOhh
qRcWn2mbsHUDDkW/KkUtv8Ow3JiGK0uaeyP77w==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Kymo5om1IpFBFoDFSVgBTIx3qYIFk/zMEE5kLIoMZNo=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eYTbW4Iq+8I6fc14Qd5/4bWojRq4cm3oBaTgg4d0VPw=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o4ARltxxvdrRxfJDjJjtkNDuNwlrTqHAMrEWCQL4CjU=</DigestValue>
      </Reference>
      <Reference URI="/xl/sharedStrings.xml?ContentType=application/vnd.openxmlformats-officedocument.spreadsheetml.sharedStrings+xml">
        <DigestMethod Algorithm="http://www.w3.org/2001/04/xmlenc#sha256"/>
        <DigestValue>f/ozybS49tP2WdP3P5ESevMSq91e8z/VFH7JLkzpyDo=</DigestValue>
      </Reference>
      <Reference URI="/xl/styles.xml?ContentType=application/vnd.openxmlformats-officedocument.spreadsheetml.styles+xml">
        <DigestMethod Algorithm="http://www.w3.org/2001/04/xmlenc#sha256"/>
        <DigestValue>QRsocXRoT9LhwPU7OPoSPp77Whu2HWwsLqRwtl81Mf8=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aHOeHyFW0wuMdCg64ZCk7QRY4rnkArX2NNDSVyTUmGo=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FjVEcM+rCEUHhvziYszJa0lvbrfeRIT7MPqqv69wcz8=</DigestValue>
      </Reference>
      <Reference URI="/xl/worksheets/sheet2.xml?ContentType=application/vnd.openxmlformats-officedocument.spreadsheetml.worksheet+xml">
        <DigestMethod Algorithm="http://www.w3.org/2001/04/xmlenc#sha256"/>
        <DigestValue>oYgMpSgPVJZFZBPJ3AWTolSq+TXbaK8BYiQAwTmsY80=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xxjohmz9MKxOgGDuGRE7Vh1s6LDExF2wANko5oKEguA=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2023-09-18T08:03:12Z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2023-09-18T08:03:12Z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2023-09-18T07:54:38Z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