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2. BAO CAO TUAN\"/>
    </mc:Choice>
  </mc:AlternateContent>
  <bookViews>
    <workbookView xWindow="0" yWindow="0" windowWidth="19440" windowHeight="10605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 calcOnSave="0"/>
</workbook>
</file>

<file path=xl/calcChain.xml><?xml version="1.0" encoding="utf-8"?>
<calcChain xmlns="http://schemas.openxmlformats.org/spreadsheetml/2006/main">
  <c r="C12" i="3" l="1"/>
  <c r="C6" i="3"/>
  <c r="C4" i="3"/>
  <c r="C11" i="3" s="1"/>
  <c r="C15" i="3" l="1"/>
  <c r="D3" i="1" l="1"/>
  <c r="C1" i="3" s="1"/>
  <c r="A37" i="5" l="1"/>
  <c r="A8" i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<sst xmlns="http://schemas.openxmlformats.org/spreadsheetml/2006/main" count="168" uniqueCount="85">
  <si>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</si>
  <si>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</si>
  <si>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</si>
  <si>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</si>
  <si>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</si>
  <si>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</si>
  <si>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</si>
  <si>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</si>
  <si>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</si>
  <si>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</si>
  <si>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</si>
  <si>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</si>
  <si>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</si>
  <si>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</si>
  <si>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</si>
  <si>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</si>
  <si>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</si>
  <si>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</si>
  <si>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</si>
  <si>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</si>
  <si>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</si>
  <si>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</si>
  <si>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</si>
  <si>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</si>
  <si>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</si>
  <si>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</si>
  <si>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</si>
  <si>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</si>
  <si>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</si>
  <si>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</si>
  <si>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</si>
  <si>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</si>
  <si>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</si>
  <si>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</si>
  <si>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</si>
  <si>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</si>
  <si>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</si>
  <si>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</si>
  <si>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</si>
  <si>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</si>
  <si>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</si>
  <si>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</si>
  <si>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</si>
  <si>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</si>
  <si>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</si>
  <si>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</si>
  <si>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</si>
  <si>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</si>
  <si>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</si>
  <si>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</si>
  <si>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</si>
  <si>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</si>
  <si>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</si>
  <si>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</si>
  <si>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</si>
  <si>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</si>
  <si>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</si>
  <si>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</si>
  <si>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</si>
  <si>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</si>
  <si>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</si>
  <si>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</si>
  <si>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</si>
  <si>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</si>
  <si>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</si>
  <si>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</si>
  <si>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</si>
  <si>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</si>
  <si>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</si>
  <si>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</si>
  <si>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</si>
  <si>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</si>
  <si>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</si>
  <si>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</si>
  <si>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</si>
  <si>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</si>
  <si>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</si>
  <si>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</si>
  <si>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</si>
  <si>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</si>
  <si>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</si>
  <si>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</si>
  <si>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</si>
  <si>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</si>
  <si>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Kỳ báo cáo
01/10/23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</si>
</sst>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&quot;\&quot;#,##0;[Red]&quot;\&quot;&quot;\&quot;\-#,##0"/>
    <numFmt numFmtId="168" formatCode="&quot;\&quot;#,##0.00;[Red]&quot;\&quot;\-#,##0.00"/>
    <numFmt numFmtId="169" formatCode="0.0"/>
    <numFmt numFmtId="170" formatCode="&quot;\&quot;#,##0;[Red]&quot;\&quot;\-#,##0"/>
    <numFmt numFmtId="171" formatCode="#,##0;[Red]&quot;-&quot;#,##0"/>
    <numFmt numFmtId="172" formatCode="0.000"/>
    <numFmt numFmtId="173" formatCode="#,##0.00;[Red]&quot;-&quot;#,##0.00"/>
    <numFmt numFmtId="174" formatCode="mmm"/>
    <numFmt numFmtId="175" formatCode="0.0%"/>
    <numFmt numFmtId="176" formatCode="[$-409]d\-mmm\-yy;@"/>
    <numFmt numFmtId="177" formatCode="#,##0;\(#,##0\)"/>
    <numFmt numFmtId="178" formatCode="_(* #.##0_);_(* \(#.##0\);_(* &quot;-&quot;_);_(@_)"/>
    <numFmt numFmtId="179" formatCode="_ &quot;R&quot;\ * #,##0_ ;_ &quot;R&quot;\ * \-#,##0_ ;_ &quot;R&quot;\ * &quot;-&quot;_ ;_ @_ "/>
    <numFmt numFmtId="180" formatCode="0.000%"/>
    <numFmt numFmtId="181" formatCode="\$#&quot;,&quot;##0\ ;\(\$#&quot;,&quot;##0\)"/>
    <numFmt numFmtId="182" formatCode="\t0.00%"/>
    <numFmt numFmtId="183" formatCode="_-* #,##0\ _D_M_-;\-* #,##0\ _D_M_-;_-* &quot;-&quot;\ _D_M_-;_-@_-"/>
    <numFmt numFmtId="184" formatCode="_-* #,##0.00\ _D_M_-;\-* #,##0.00\ _D_M_-;_-* &quot;-&quot;??\ _D_M_-;_-@_-"/>
    <numFmt numFmtId="185" formatCode="\t#\ ??/??"/>
    <numFmt numFmtId="186" formatCode="_-[$€-2]* #,##0.00_-;\-[$€-2]* #,##0.00_-;_-[$€-2]* &quot;-&quot;??_-"/>
    <numFmt numFmtId="187" formatCode="#,##0\ "/>
    <numFmt numFmtId="188" formatCode="#."/>
    <numFmt numFmtId="189" formatCode="#,###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F&quot;;[Red]\-#,##0\ &quot;F&quot;"/>
    <numFmt numFmtId="193" formatCode="#,##0.000;[Red]#,##0.000"/>
    <numFmt numFmtId="194" formatCode="0.00_)"/>
    <numFmt numFmtId="195" formatCode="#,##0.0;[Red]#,##0.0"/>
    <numFmt numFmtId="196" formatCode="0%_);\(0%\)"/>
    <numFmt numFmtId="197" formatCode="d"/>
    <numFmt numFmtId="198" formatCode="#"/>
    <numFmt numFmtId="199" formatCode="&quot;¡Ì&quot;#,##0;[Red]\-&quot;¡Ì&quot;#,##0"/>
    <numFmt numFmtId="200" formatCode="#,##0.00\ &quot;F&quot;;[Red]\-#,##0.00\ &quot;F&quot;"/>
    <numFmt numFmtId="201" formatCode="_-* #,##0\ &quot;F&quot;_-;\-* #,##0\ &quot;F&quot;_-;_-* &quot;-&quot;\ &quot;F&quot;_-;_-@_-"/>
    <numFmt numFmtId="202" formatCode="#,##0.00\ &quot;F&quot;;\-#,##0.00\ &quot;F&quot;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_ * #,##0.00_ ;_ * \-#,##0.00_ ;_ * &quot;-&quot;??_ ;_ @_ "/>
    <numFmt numFmtId="206" formatCode="_ * #,##0_ ;_ * \-#,##0_ ;_ * &quot;-&quot;_ ;_ @_ "/>
    <numFmt numFmtId="207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67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64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6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68" fontId="42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4" fontId="3" fillId="0" borderId="0" applyFill="0" applyBorder="0" applyAlignment="0"/>
    <xf numFmtId="0" fontId="46" fillId="0" borderId="0"/>
    <xf numFmtId="1" fontId="47" fillId="0" borderId="13" applyBorder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quotePrefix="1" applyFont="0" applyFill="0" applyBorder="0" applyAlignment="0">
      <protection locked="0"/>
    </xf>
    <xf numFmtId="43" fontId="1" fillId="0" borderId="0" applyFont="0" applyFill="0" applyBorder="0" applyAlignment="0" applyProtection="0"/>
    <xf numFmtId="177" fontId="40" fillId="0" borderId="0"/>
    <xf numFmtId="178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79" fontId="51" fillId="0" borderId="0" applyFont="0" applyFill="0" applyBorder="0" applyAlignment="0" applyProtection="0"/>
    <xf numFmtId="0" fontId="3" fillId="0" borderId="0"/>
    <xf numFmtId="176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3" fillId="0" borderId="0"/>
    <xf numFmtId="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52" fillId="0" borderId="0" applyNumberFormat="0" applyAlignment="0">
      <alignment horizontal="left"/>
    </xf>
    <xf numFmtId="186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87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88" fontId="57" fillId="0" borderId="0">
      <protection locked="0"/>
    </xf>
    <xf numFmtId="188" fontId="57" fillId="0" borderId="0">
      <protection locked="0"/>
    </xf>
    <xf numFmtId="10" fontId="53" fillId="36" borderId="2" applyNumberFormat="0" applyBorder="0" applyAlignment="0" applyProtection="0"/>
    <xf numFmtId="174" fontId="58" fillId="37" borderId="0"/>
    <xf numFmtId="174" fontId="58" fillId="38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9" fillId="0" borderId="19"/>
    <xf numFmtId="189" fontId="60" fillId="0" borderId="20"/>
    <xf numFmtId="190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2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4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195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19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5" fontId="67" fillId="0" borderId="0"/>
    <xf numFmtId="0" fontId="66" fillId="0" borderId="0" applyNumberFormat="0" applyFont="0" applyFill="0" applyBorder="0" applyAlignment="0" applyProtection="0">
      <alignment horizontal="left"/>
    </xf>
    <xf numFmtId="197" fontId="3" fillId="0" borderId="0" applyNumberFormat="0" applyFill="0" applyBorder="0" applyAlignment="0" applyProtection="0">
      <alignment horizontal="left"/>
    </xf>
    <xf numFmtId="198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199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0" fontId="51" fillId="0" borderId="14">
      <alignment horizontal="right" vertical="center"/>
    </xf>
    <xf numFmtId="201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2" fontId="51" fillId="0" borderId="0"/>
    <xf numFmtId="202" fontId="51" fillId="0" borderId="2"/>
    <xf numFmtId="0" fontId="72" fillId="39" borderId="2">
      <alignment horizontal="left" vertical="center"/>
    </xf>
    <xf numFmtId="5" fontId="73" fillId="0" borderId="12">
      <alignment horizontal="left" vertical="top"/>
    </xf>
    <xf numFmtId="5" fontId="39" fillId="0" borderId="16">
      <alignment horizontal="left" vertical="top"/>
    </xf>
    <xf numFmtId="0" fontId="74" fillId="0" borderId="16">
      <alignment horizontal="left" vertical="center"/>
    </xf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0" fontId="75" fillId="0" borderId="0">
      <alignment vertical="center"/>
    </xf>
    <xf numFmtId="42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2" fillId="0" borderId="0"/>
    <xf numFmtId="0" fontId="62" fillId="0" borderId="0"/>
    <xf numFmtId="164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83" fillId="0" borderId="0"/>
    <xf numFmtId="190" fontId="35" fillId="0" borderId="0" applyFont="0" applyFill="0" applyBorder="0" applyAlignment="0" applyProtection="0"/>
    <xf numFmtId="207" fontId="37" fillId="0" borderId="0" applyFont="0" applyFill="0" applyBorder="0" applyAlignment="0" applyProtection="0"/>
    <xf numFmtId="191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165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41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66" fontId="8" fillId="0" borderId="1" xfId="1" applyNumberFormat="1" applyFont="1" applyBorder="1" applyAlignment="1">
      <alignment horizontal="left"/>
    </xf>
    <xf numFmtId="43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66" fontId="5" fillId="0" borderId="1" xfId="1" applyNumberFormat="1" applyFont="1" applyBorder="1" applyAlignment="1">
      <alignment horizontal="left"/>
    </xf>
    <xf numFmtId="166" fontId="5" fillId="3" borderId="2" xfId="4" applyNumberFormat="1" applyFont="1" applyFill="1" applyBorder="1" applyAlignment="1">
      <alignment horizontal="right" vertical="center" wrapText="1"/>
    </xf>
    <xf numFmtId="166" fontId="6" fillId="0" borderId="1" xfId="1" applyNumberFormat="1" applyFont="1" applyBorder="1" applyAlignment="1">
      <alignment horizontal="left"/>
    </xf>
    <xf numFmtId="43" fontId="5" fillId="0" borderId="1" xfId="1" applyFont="1" applyBorder="1" applyAlignment="1">
      <alignment horizontal="left"/>
    </xf>
    <xf numFmtId="166" fontId="86" fillId="3" borderId="2" xfId="98" applyNumberFormat="1" applyFont="1" applyFill="1" applyBorder="1" applyAlignment="1">
      <alignment horizontal="right" vertical="center" wrapText="1"/>
    </xf>
    <xf numFmtId="166" fontId="86" fillId="3" borderId="2" xfId="3" applyNumberFormat="1" applyFont="1" applyFill="1" applyBorder="1" applyAlignment="1">
      <alignment horizontal="right" vertical="center" wrapText="1"/>
    </xf>
    <xf numFmtId="43" fontId="86" fillId="3" borderId="2" xfId="5" applyFont="1" applyFill="1" applyBorder="1" applyAlignment="1">
      <alignment horizontal="right" vertical="center" wrapText="1"/>
    </xf>
    <xf numFmtId="43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3" fontId="5" fillId="0" borderId="1" xfId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66" fontId="5" fillId="0" borderId="1" xfId="1" applyNumberFormat="1" applyFont="1" applyBorder="1" applyAlignment="1">
      <alignment horizontal="center"/>
    </xf>
    <xf numFmtId="166" fontId="5" fillId="0" borderId="1" xfId="1" applyNumberFormat="1" applyFont="1" applyBorder="1" applyAlignment="1">
      <alignment horizontal="right"/>
    </xf>
    <xf numFmtId="166" fontId="86" fillId="0" borderId="2" xfId="98" applyNumberFormat="1" applyFont="1" applyFill="1" applyBorder="1" applyAlignment="1">
      <alignment horizontal="right" vertical="center" wrapText="1"/>
    </xf>
    <xf numFmtId="166" fontId="5" fillId="0" borderId="1" xfId="1" applyNumberFormat="1" applyFont="1" applyFill="1" applyBorder="1" applyAlignment="1">
      <alignment horizontal="left"/>
    </xf>
    <xf numFmtId="10" fontId="5" fillId="0" borderId="1" xfId="2" applyNumberFormat="1" applyFont="1" applyBorder="1" applyAlignment="1">
      <alignment horizontal="right"/>
    </xf>
    <xf numFmtId="166" fontId="5" fillId="0" borderId="2" xfId="6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D21" sqref="D21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7" t="s">
        <v>0</v>
      </c>
      <c r="B1" s="37"/>
      <c r="C1" s="37"/>
      <c r="D1" s="37"/>
    </row>
    <row r="2" spans="1:4" ht="15" customHeight="1">
      <c r="A2" s="1" t="s">
        <v>1</v>
      </c>
      <c r="B2" s="1" t="s">
        <v>1</v>
      </c>
      <c r="C2" s="2" t="s">
        <v>2</v>
      </c>
      <c r="D2" s="8">
        <v>45201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D2+6</f>
        <v>45207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"&amp;DAY(D3)+1&amp;" tháng "&amp;MONTH(D3)&amp;" năm "&amp;YEAR(D3)</f>
        <v>Ngày định giá/Ngày giao dịch: ngày 9 tháng 10 năm 2023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40" t="s">
        <v>19</v>
      </c>
      <c r="D17" s="40"/>
    </row>
    <row r="18" spans="1:4" ht="15" customHeight="1">
      <c r="A18" s="1" t="s">
        <v>1</v>
      </c>
      <c r="B18" s="1" t="s">
        <v>1</v>
      </c>
      <c r="C18" s="40" t="s">
        <v>20</v>
      </c>
      <c r="D18" s="40"/>
    </row>
    <row r="19" spans="1:4" ht="15" customHeight="1">
      <c r="A19" s="1" t="s">
        <v>1</v>
      </c>
      <c r="B19" s="1" t="s">
        <v>1</v>
      </c>
      <c r="C19" s="40" t="s">
        <v>21</v>
      </c>
      <c r="D19" s="40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8" t="s">
        <v>22</v>
      </c>
      <c r="B23" s="38"/>
      <c r="C23" s="38" t="s">
        <v>23</v>
      </c>
      <c r="D23" s="38"/>
    </row>
    <row r="24" spans="1:4" ht="15" customHeight="1">
      <c r="A24" s="39" t="s">
        <v>24</v>
      </c>
      <c r="B24" s="39"/>
      <c r="C24" s="39" t="s">
        <v>24</v>
      </c>
      <c r="D24" s="39"/>
    </row>
    <row r="25" spans="1:4" ht="15" customHeight="1">
      <c r="A25" s="40" t="s">
        <v>1</v>
      </c>
      <c r="B25" s="40"/>
      <c r="C25" s="40" t="s">
        <v>1</v>
      </c>
      <c r="D25" s="40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34"/>
  <sheetViews>
    <sheetView tabSelected="1" zoomScale="90" zoomScaleNormal="90" workbookViewId="0">
      <selection activeCell="I13" sqref="I13"/>
    </sheetView>
  </sheetViews>
  <sheetFormatPr defaultRowHeight="15"/>
  <cols>
    <col min="1" max="1" width="6.85546875" customWidth="1"/>
    <col min="2" max="2" width="91.28515625" customWidth="1"/>
    <col min="3" max="4" width="20.42578125" style="26" customWidth="1"/>
    <col min="5" max="5" width="5.140625" customWidth="1"/>
    <col min="6" max="6" width="14.85546875" bestFit="1" customWidth="1"/>
  </cols>
  <sheetData>
    <row r="1" spans="1:7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8/10/2023</v>
      </c>
      <c r="D1" s="13" t="s">
        <v>84</v>
      </c>
      <c r="F1" s="33"/>
    </row>
    <row r="2" spans="1:7" ht="15" customHeight="1">
      <c r="A2" s="7" t="s">
        <v>42</v>
      </c>
      <c r="B2" s="7" t="s">
        <v>28</v>
      </c>
      <c r="C2" s="17"/>
      <c r="D2" s="17"/>
    </row>
    <row r="3" spans="1:7" ht="15" customHeight="1">
      <c r="A3" s="7" t="s">
        <v>9</v>
      </c>
      <c r="B3" s="7" t="s">
        <v>43</v>
      </c>
      <c r="C3" s="17"/>
      <c r="D3" s="17"/>
    </row>
    <row r="4" spans="1:7" ht="15" customHeight="1">
      <c r="A4" s="4" t="s">
        <v>29</v>
      </c>
      <c r="B4" s="4" t="s">
        <v>44</v>
      </c>
      <c r="C4" s="28">
        <f>D8</f>
        <v>50288902980</v>
      </c>
      <c r="D4" s="28">
        <v>50389657192</v>
      </c>
      <c r="F4" s="34"/>
      <c r="G4" s="34"/>
    </row>
    <row r="5" spans="1:7" ht="15" customHeight="1">
      <c r="A5" s="4" t="s">
        <v>31</v>
      </c>
      <c r="B5" s="4" t="s">
        <v>45</v>
      </c>
      <c r="C5" s="15"/>
      <c r="D5" s="15"/>
      <c r="G5" s="34"/>
    </row>
    <row r="6" spans="1:7" ht="15" customHeight="1">
      <c r="A6" s="4" t="s">
        <v>33</v>
      </c>
      <c r="B6" s="4" t="s">
        <v>46</v>
      </c>
      <c r="C6" s="18">
        <f>D10</f>
        <v>10020.48</v>
      </c>
      <c r="D6" s="18">
        <v>10023.59</v>
      </c>
      <c r="F6" s="35"/>
      <c r="G6" s="34"/>
    </row>
    <row r="7" spans="1:7" ht="15" customHeight="1">
      <c r="A7" s="7" t="s">
        <v>12</v>
      </c>
      <c r="B7" s="7" t="s">
        <v>47</v>
      </c>
      <c r="C7" s="17"/>
      <c r="D7" s="17"/>
      <c r="G7" s="34"/>
    </row>
    <row r="8" spans="1:7" ht="15" customHeight="1">
      <c r="A8" s="4" t="s">
        <v>36</v>
      </c>
      <c r="B8" s="4" t="s">
        <v>44</v>
      </c>
      <c r="C8" s="19">
        <v>50442212979</v>
      </c>
      <c r="D8" s="20">
        <v>50288902980</v>
      </c>
      <c r="F8" s="34"/>
      <c r="G8" s="34"/>
    </row>
    <row r="9" spans="1:7" ht="15" customHeight="1">
      <c r="A9" s="4" t="s">
        <v>38</v>
      </c>
      <c r="B9" s="4" t="s">
        <v>45</v>
      </c>
      <c r="C9" s="19"/>
      <c r="D9" s="16"/>
      <c r="G9" s="34"/>
    </row>
    <row r="10" spans="1:7" ht="15" customHeight="1">
      <c r="A10" s="4" t="s">
        <v>40</v>
      </c>
      <c r="B10" s="4" t="s">
        <v>46</v>
      </c>
      <c r="C10" s="21">
        <v>10050.89</v>
      </c>
      <c r="D10" s="21">
        <v>10020.48</v>
      </c>
      <c r="F10" s="35"/>
      <c r="G10" s="34"/>
    </row>
    <row r="11" spans="1:7" ht="16.5" customHeight="1">
      <c r="A11" s="7" t="s">
        <v>15</v>
      </c>
      <c r="B11" s="7" t="s">
        <v>48</v>
      </c>
      <c r="C11" s="17">
        <f>C8-C4</f>
        <v>153309999</v>
      </c>
      <c r="D11" s="17">
        <v>-100754212</v>
      </c>
      <c r="F11" s="34"/>
      <c r="G11" s="34"/>
    </row>
    <row r="12" spans="1:7" ht="15" customHeight="1">
      <c r="A12" s="4" t="s">
        <v>49</v>
      </c>
      <c r="B12" s="4" t="s">
        <v>50</v>
      </c>
      <c r="C12" s="27">
        <f>C11-C13</f>
        <v>152623333</v>
      </c>
      <c r="D12" s="27">
        <v>-15655636</v>
      </c>
      <c r="F12" s="34"/>
      <c r="G12" s="34"/>
    </row>
    <row r="13" spans="1:7" ht="15" customHeight="1">
      <c r="A13" s="4" t="s">
        <v>51</v>
      </c>
      <c r="B13" s="4" t="s">
        <v>52</v>
      </c>
      <c r="C13" s="27">
        <v>686666</v>
      </c>
      <c r="D13" s="32">
        <v>-85098576</v>
      </c>
      <c r="G13" s="34"/>
    </row>
    <row r="14" spans="1:7" ht="15" customHeight="1">
      <c r="A14" s="4" t="s">
        <v>53</v>
      </c>
      <c r="B14" s="4" t="s">
        <v>54</v>
      </c>
      <c r="C14" s="27">
        <v>0</v>
      </c>
      <c r="D14" s="15">
        <v>0</v>
      </c>
      <c r="G14" s="34"/>
    </row>
    <row r="15" spans="1:7" ht="15" customHeight="1">
      <c r="A15" s="7" t="s">
        <v>55</v>
      </c>
      <c r="B15" s="7" t="s">
        <v>56</v>
      </c>
      <c r="C15" s="22">
        <f>C10-C6</f>
        <v>30.409999999999854</v>
      </c>
      <c r="D15" s="22">
        <v>-3.1100000000005821</v>
      </c>
      <c r="G15" s="34"/>
    </row>
    <row r="16" spans="1:7" ht="15" customHeight="1">
      <c r="A16" s="7" t="s">
        <v>57</v>
      </c>
      <c r="B16" s="7" t="s">
        <v>58</v>
      </c>
      <c r="C16" s="17"/>
      <c r="D16" s="17"/>
      <c r="G16" s="34"/>
    </row>
    <row r="17" spans="1:7" ht="15" customHeight="1">
      <c r="A17" s="4" t="s">
        <v>59</v>
      </c>
      <c r="B17" s="4" t="s">
        <v>60</v>
      </c>
      <c r="C17" s="29">
        <v>50442212979</v>
      </c>
      <c r="D17" s="30">
        <v>50402562105</v>
      </c>
      <c r="F17" s="34"/>
      <c r="G17" s="34"/>
    </row>
    <row r="18" spans="1:7" ht="15" customHeight="1">
      <c r="A18" s="4" t="s">
        <v>61</v>
      </c>
      <c r="B18" s="4" t="s">
        <v>62</v>
      </c>
      <c r="C18" s="29">
        <v>50054567464</v>
      </c>
      <c r="D18" s="30">
        <v>50054567464</v>
      </c>
      <c r="F18" s="34"/>
      <c r="G18" s="34"/>
    </row>
    <row r="19" spans="1:7" ht="15" customHeight="1">
      <c r="A19" s="7" t="s">
        <v>63</v>
      </c>
      <c r="B19" s="7" t="s">
        <v>35</v>
      </c>
      <c r="C19" s="23"/>
      <c r="D19" s="23"/>
      <c r="G19" s="34"/>
    </row>
    <row r="20" spans="1:7" ht="15" customHeight="1">
      <c r="A20" s="4" t="s">
        <v>64</v>
      </c>
      <c r="B20" s="4" t="s">
        <v>37</v>
      </c>
      <c r="C20" s="24">
        <v>0</v>
      </c>
      <c r="D20" s="24">
        <v>0</v>
      </c>
      <c r="G20" s="34"/>
    </row>
    <row r="21" spans="1:7" ht="15" customHeight="1">
      <c r="A21" s="4" t="s">
        <v>65</v>
      </c>
      <c r="B21" s="4" t="s">
        <v>39</v>
      </c>
      <c r="C21" s="28">
        <v>0</v>
      </c>
      <c r="D21" s="24">
        <v>0</v>
      </c>
      <c r="G21" s="34"/>
    </row>
    <row r="22" spans="1:7" ht="15" customHeight="1">
      <c r="A22" s="4" t="s">
        <v>66</v>
      </c>
      <c r="B22" s="4" t="s">
        <v>41</v>
      </c>
      <c r="C22" s="31">
        <v>0</v>
      </c>
      <c r="D22" s="31">
        <v>0</v>
      </c>
      <c r="F22" s="36"/>
      <c r="G22" s="34"/>
    </row>
    <row r="23" spans="1:7" ht="48" customHeight="1">
      <c r="A23" s="7" t="s">
        <v>67</v>
      </c>
      <c r="B23" s="14" t="s">
        <v>68</v>
      </c>
      <c r="C23" s="23"/>
      <c r="D23" s="23"/>
    </row>
    <row r="24" spans="1:7" ht="15" customHeight="1">
      <c r="A24" s="7" t="s">
        <v>9</v>
      </c>
      <c r="B24" s="7" t="s">
        <v>43</v>
      </c>
      <c r="C24" s="23"/>
      <c r="D24" s="23"/>
    </row>
    <row r="25" spans="1:7" ht="15" customHeight="1">
      <c r="A25" s="7" t="s">
        <v>12</v>
      </c>
      <c r="B25" s="7" t="s">
        <v>47</v>
      </c>
      <c r="C25" s="23"/>
      <c r="D25" s="23"/>
    </row>
    <row r="26" spans="1:7" ht="15" customHeight="1">
      <c r="A26" s="7" t="s">
        <v>15</v>
      </c>
      <c r="B26" s="7" t="s">
        <v>69</v>
      </c>
      <c r="C26" s="23"/>
      <c r="D26" s="23"/>
    </row>
    <row r="27" spans="1:7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7" ht="15" customHeight="1">
      <c r="A28" s="4" t="s">
        <v>72</v>
      </c>
      <c r="B28" s="4" t="s">
        <v>73</v>
      </c>
      <c r="C28" s="25"/>
      <c r="D28" s="25"/>
    </row>
    <row r="29" spans="1:7" ht="15" customHeight="1">
      <c r="A29" s="4" t="s">
        <v>74</v>
      </c>
      <c r="B29" s="4" t="s">
        <v>75</v>
      </c>
      <c r="C29" s="25"/>
      <c r="D29" s="25"/>
    </row>
    <row r="30" spans="1:7" ht="15" customHeight="1">
      <c r="A30" s="7" t="s">
        <v>57</v>
      </c>
      <c r="B30" s="7" t="s">
        <v>76</v>
      </c>
      <c r="C30" s="23"/>
      <c r="D30" s="23"/>
    </row>
    <row r="31" spans="1:7" ht="15" customHeight="1">
      <c r="A31" s="4" t="s">
        <v>59</v>
      </c>
      <c r="B31" s="4" t="s">
        <v>60</v>
      </c>
      <c r="C31" s="25"/>
      <c r="D31" s="25"/>
    </row>
    <row r="32" spans="1:7" ht="15" customHeight="1">
      <c r="A32" s="4" t="s">
        <v>61</v>
      </c>
      <c r="B32" s="4" t="s">
        <v>62</v>
      </c>
      <c r="C32" s="25"/>
      <c r="D32" s="25"/>
    </row>
    <row r="33" spans="1:4" ht="15" customHeight="1">
      <c r="A33" s="40" t="s">
        <v>77</v>
      </c>
      <c r="B33" s="40"/>
      <c r="C33" s="40"/>
      <c r="D33" s="40"/>
    </row>
    <row r="34" spans="1:4" ht="15" customHeight="1">
      <c r="A34" s="40" t="s">
        <v>78</v>
      </c>
      <c r="B34" s="40"/>
      <c r="C34" s="40"/>
      <c r="D34" s="40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{'SheetId':'0f0a93f5-60f7-4c27-9121-9ea290dd8334','UId':'7d8df9de-6ec3-46c6-a9cb-3bb3debdabc3','Col':3,'Row':4,'Format':'numberic','Value':'50288902980','TargetCode':''}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{'SheetId':'0f0a93f5-60f7-4c27-9121-9ea290dd8334','UId':'6878300a-c20f-462d-9746-1f03421f3475','Col':4,'Row':4,'Format':'numberic','Value':'50389657192','TargetCode':''}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{'SheetId':'0f0a93f5-60f7-4c27-9121-9ea290dd8334','UId':'cc99c128-86ca-47ff-b226-95c60d9beb91','Col':3,'Row':6,'Format':'numberic','Value':'10020.48','TargetCode':''}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{'SheetId':'0f0a93f5-60f7-4c27-9121-9ea290dd8334','UId':'c3bfcec2-e653-4f82-860b-803225fef5d1','Col':4,'Row':6,'Format':'numberic','Value':'10023.59','TargetCode':''}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{'SheetId':'0f0a93f5-60f7-4c27-9121-9ea290dd8334','UId':'1a4c42c9-725c-46f6-8a85-4bdbfb1f8740','Col':3,'Row':8,'Format':'numberic','Value':'50442212979','TargetCode':''}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{'SheetId':'0f0a93f5-60f7-4c27-9121-9ea290dd8334','UId':'102a5969-ecf0-48a6-9b4c-2ef748e27d05','Col':4,'Row':8,'Format':'numberic','Value':'50288902980','TargetCode':''}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{'SheetId':'0f0a93f5-60f7-4c27-9121-9ea290dd8334','UId':'0adef1d5-524d-427d-84c0-491fb70d8521','Col':3,'Row':10,'Format':'numberic','Value':'10050.89','TargetCode':''}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{'SheetId':'0f0a93f5-60f7-4c27-9121-9ea290dd8334','UId':'dfb17dcf-c5ba-4757-9b28-e20992bc4553','Col':4,'Row':10,'Format':'numberic','Value':'10020.48','TargetCode':''}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{'SheetId':'0f0a93f5-60f7-4c27-9121-9ea290dd8334','UId':'8c1be6bf-76a4-42d7-9fe4-f4822068d5a4','Col':3,'Row':11,'Format':'numberic','Value':'153309999','TargetCode':''}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{'SheetId':'0f0a93f5-60f7-4c27-9121-9ea290dd8334','UId':'45174d06-2d38-411d-96aa-79e2629d72fe','Col':4,'Row':11,'Format':'numberic','Value':'-100754212','TargetCode':''}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{'SheetId':'0f0a93f5-60f7-4c27-9121-9ea290dd8334','UId':'47189bce-6760-48da-9fba-cbd16cc1da69','Col':3,'Row':12,'Format':'numberic','Value':'152623333','TargetCode':''}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{'SheetId':'0f0a93f5-60f7-4c27-9121-9ea290dd8334','UId':'54b90877-796c-44fd-b01c-bac401362c90','Col':4,'Row':12,'Format':'numberic','Value':'-15655636','TargetCode':''}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{'SheetId':'0f0a93f5-60f7-4c27-9121-9ea290dd8334','UId':'b596263e-ac83-4575-a696-5d078fa3d3e4','Col':3,'Row':13,'Format':'numberic','Value':'686666','TargetCode':''}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{'SheetId':'0f0a93f5-60f7-4c27-9121-9ea290dd8334','UId':'97dfbdb2-a540-49b5-997a-79b58e09a2ce','Col':4,'Row':13,'Format':'numberic','Value':'-85098576','TargetCode':''}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{'SheetId':'0f0a93f5-60f7-4c27-9121-9ea290dd8334','UId':'65ce3224-45ea-4d67-b5d4-ccf68f912368','Col':3,'Row':14,'Format':'numberic','Value':'0','TargetCode':''}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{'SheetId':'0f0a93f5-60f7-4c27-9121-9ea290dd8334','UId':'5525d219-249d-4035-9733-46d70ada035f','Col':4,'Row':14,'Format':'numberic','Value':'0','TargetCode':''}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{'SheetId':'0f0a93f5-60f7-4c27-9121-9ea290dd8334','UId':'99c444f1-5fe2-45a1-82fa-ae77b2e76c8c','Col':3,'Row':15,'Format':'numberic','Value':'30.4099999999999','TargetCode':''}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{'SheetId':'0f0a93f5-60f7-4c27-9121-9ea290dd8334','UId':'3c320467-dbd9-42b8-b876-53a4718cfc56','Col':4,'Row':15,'Format':'numberic','Value':'-3.11000000000058','TargetCode':''}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{'SheetId':'0f0a93f5-60f7-4c27-9121-9ea290dd8334','UId':'b5f075a6-84c7-47a7-aca6-304f3e7f098b','Col':3,'Row':17,'Format':'numberic','Value':'50442212979','TargetCode':''}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{'SheetId':'0f0a93f5-60f7-4c27-9121-9ea290dd8334','UId':'4a3b5e69-6655-4a3c-91ad-151d0daffbbe','Col':4,'Row':17,'Format':'numberic','Value':'50402562105','TargetCode':''}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{'SheetId':'0f0a93f5-60f7-4c27-9121-9ea290dd8334','UId':'bc8aae90-3d32-424c-89d6-00637a1a5749','Col':3,'Row':18,'Format':'numberic','Value':'50054567464','TargetCode':''}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{'SheetId':'0f0a93f5-60f7-4c27-9121-9ea290dd8334','UId':'0712758c-ed69-4c11-ad9c-a1786f232e94','Col':4,'Row':18,'Format':'numberic','Value':'50054567464','TargetCode':''}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{'SheetId':'0f0a93f5-60f7-4c27-9121-9ea290dd8334','UId':'9d2538f9-f4fe-4678-a845-a343332a4000','Col':3,'Row':20,'Format':'numberic','Value':'0','TargetCode':''}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{'SheetId':'0f0a93f5-60f7-4c27-9121-9ea290dd8334','UId':'2aedc9fa-169e-4d63-8a5f-edb7276fb5de','Col':4,'Row':20,'Format':'numberic','Value':'0','TargetCode':''}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{'SheetId':'0f0a93f5-60f7-4c27-9121-9ea290dd8334','UId':'66104325-15b6-436e-8977-c1215983f874','Col':3,'Row':21,'Format':'numberic','Value':'0','TargetCode':''}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{'SheetId':'0f0a93f5-60f7-4c27-9121-9ea290dd8334','UId':'7db1f99a-6d4f-4763-baf8-36e5fd015757','Col':4,'Row':21,'Format':'numberic','Value':'0','TargetCode':''}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6GqSMe2Hope25cvku1poGu8Xx4E=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zn4nxZoz2FPBYt3xknfLpHnFiP4=</DigestValue>
    </Reference>
  </SignedInfo>
  <SignatureValue>gaCNzS318m5KS52JE9iWsw9au6ZEg54s4XV7X8MoniENg5JJaPgW1pGcuUXEtQiLI76tNFI/inMz
3zkeVOTfAEH5IN9YqecgEWZBu9N2l/q7n4IGK1YAKsdThi0NNwbg2WW0pQjz6og6PqfvBPqfSs8H
KY725x5k55ydnkV6c+U=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Eaeqra+MpRPukXF2khkujZrBr+o=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B7HW6DsbH2BE4K9Bc/EA1b3nU9M=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W55MKnkCstGk91R6z/0OTFnYSQs=</DigestValue>
      </Reference>
      <Reference URI="/xl/sharedStrings.xml?ContentType=application/vnd.openxmlformats-officedocument.spreadsheetml.sharedStrings+xml">
        <DigestMethod Algorithm="http://www.w3.org/2000/09/xmldsig#sha1"/>
        <DigestValue>mu7X6zQM89xRoo+dsIZ6RSNTz4M=</DigestValue>
      </Reference>
      <Reference URI="/xl/styles.xml?ContentType=application/vnd.openxmlformats-officedocument.spreadsheetml.styles+xml">
        <DigestMethod Algorithm="http://www.w3.org/2000/09/xmldsig#sha1"/>
        <DigestValue>Ye94sUysJDEiLqm9WVq+dCOYR1Y=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aqTKFK+ke/8cq0nDqtdAQGEYw5Q=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9DA3ukx5ioXSx1Iy/yLM3BkqpK8=</DigestValue>
      </Reference>
      <Reference URI="/xl/worksheets/sheet2.xml?ContentType=application/vnd.openxmlformats-officedocument.spreadsheetml.worksheet+xml">
        <DigestMethod Algorithm="http://www.w3.org/2000/09/xmldsig#sha1"/>
        <DigestValue>XeskES1lBlSEnwsXv4vqBvFPzAo=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sEHHK/xX1pRJ3uRs+umUNHg6jAo=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2023-10-09T09:51:23Z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2023-10-09T09:51:23Z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gVArTMsp4YZn7tsJiM7TGUjJkRHnL3vt/RyfxwvreuE=</DigestValue>
    </Reference>
    <Reference Type="http://www.w3.org/2000/09/xmldsig#Object" URI="#idOfficeObject">
      <DigestMethod Algorithm="http://www.w3.org/2001/04/xmlenc#sha256"/>
      <DigestValue>1kmU3CvbHpqGrmrLRAK975AwPYgeZQaXGhdZZZOKpIk=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YH53Jn8TEGb1tHchC+oziyGhKuk7bp4YOE//59MzcIw=</DigestValue>
    </Reference>
  </SignedInfo>
  <SignatureValue>KH71exdI9w+SSnCdZ5ShHrrBf8issSl8NpJn5niTxXioyXfAXEXiJlR90VSecd7IqJVXbxS2f0WG
LFlXqO2T9wdtx/6q35DiH8QuZmM/a8ycYFZAZ10FJ8V/nS7sY/44G5ljn5MpS6i/1S3DxKBSZMK3
254aPKFelFjN09SqzuTBY58B+OH9AVaZCKpNu+7KGNC8dcr03C7jirLCESoeiEKEk/OrIXGWOAsn
ANzvtOnFXb/lhrLcrUTm3xe6wvlsEyeI2Rz65RAikKPDYIbk+1eET1ujcBXGv0Z/JDW/uMCH/XDG
bXRP75qQH5PCbOzJZR2qkMrRqvGzzOuousOssg==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xP23lPMjmJoKib5pa9PZr7grJJxvTezFC23bUhqxWaA=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eYTbW4Iq+8I6fc14Qd5/4bWojRq4cm3oBaTgg4d0VPw=</DigestValue>
      </Reference>
      <Reference URI="/xl/drawings/vmlDrawing2.vml?ContentType=application/vnd.openxmlformats-officedocument.vmlDrawing">
        <DigestMethod Algorithm="http://www.w3.org/2001/04/xmlenc#sha256"/>
        <DigestValue>PKnXI3csTkntr1fi2JYik1U2jPdGAztgdMSJoDZpIoA=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mj6SOJLHTLQ+R6kbUwM9guUzVzmT3S1IFtz3WXGbqbI=</DigestValue>
      </Reference>
      <Reference URI="/xl/sharedStrings.xml?ContentType=application/vnd.openxmlformats-officedocument.spreadsheetml.sharedStrings+xml">
        <DigestMethod Algorithm="http://www.w3.org/2001/04/xmlenc#sha256"/>
        <DigestValue>G/9ElfDfvDRbPfnt4UWnJywC2RaN/2qXyFJX+Pyt0XQ=</DigestValue>
      </Reference>
      <Reference URI="/xl/styles.xml?ContentType=application/vnd.openxmlformats-officedocument.spreadsheetml.styles+xml">
        <DigestMethod Algorithm="http://www.w3.org/2001/04/xmlenc#sha256"/>
        <DigestValue>LUYsSYKw5xowdhrE0RvqIGFtyQsANk5KyeGY3YFGXWw=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llLh053fehkJr9Ot+UWQ+fpF16gCIxaf9+LEHAQN830=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IaQh5MkieC4lO4jQI5yuHwZ88J1ZOBAB2WMcTqdaCQI=</DigestValue>
      </Reference>
      <Reference URI="/xl/worksheets/sheet2.xml?ContentType=application/vnd.openxmlformats-officedocument.spreadsheetml.worksheet+xml">
        <DigestMethod Algorithm="http://www.w3.org/2001/04/xmlenc#sha256"/>
        <DigestValue>zMwhv6CneGdrgXhhCPuyeusLeRJuu1Zsx/ri4L+psJs=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CBuoLeTEs1MGoHd6CdmfB1UE6S3iMEbtdVijQk3OPes=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2023-10-10T07:33:11Z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16.0.10402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2023-10-10T07:33:11Z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2023-10-09T09:51:10Z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