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omments2.xml" ContentType="application/vnd.openxmlformats-officedocument.spreadsheetml.comment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LUU KY-GIAM SAT\1.KHACH HANG\VNDCF_20829030\4. BAO CAO DINH KY\1. BAO CAO NAV\2023.10.17\"/>
    </mc:Choice>
  </mc:AlternateContent>
  <bookViews>
    <workbookView xWindow="0" yWindow="0" windowWidth="19440" windowHeight="11730" activeTab="1"/>
  </bookViews>
  <sheets>
    <sheet name="Tong quan" sheetId="1" r:id="rId1"/>
    <sheet name="QuyDinhGia_HangNgay" sheetId="2" r:id="rId2"/>
    <sheet name="QuyDinhGia_Khac" sheetId="3" r:id="rId3"/>
    <sheet name="PhanHoiNHGS_06281" sheetId="4" r:id="rId4"/>
    <sheet name="SheetHidden" sheetId="5" state="hidden" r:id="rId5"/>
  </sheets>
  <calcPr calcId="162913"/>
</workbook>
</file>

<file path=xl/calcChain.xml><?xml version="1.0" encoding="utf-8"?>
<calcChain xmlns="http://schemas.openxmlformats.org/spreadsheetml/2006/main">
  <c r="D3" i="1" l="1"/>
  <c r="A8" i="1" s="1"/>
  <c r="A1" i="5" l="1"/>
  <c r="A2" i="5"/>
  <c r="A3" i="5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</calcChain>
</file>

<file path=xl/comments1.xml><?xml version="1.0" encoding="utf-8"?>
<comments xmlns="http://schemas.openxmlformats.org/spreadsheetml/2006/main">
  <authors>
    <author/>
  </authors>
  <commentLis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C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3" authorId="0" shapeId="0">
      <text>
        <r>
          <rPr>
            <sz val="10"/>
            <rFont val="Arial"/>
            <family val="2"/>
          </rPr>
          <t>Ô chỉ tiêu có định dạng số. Đơn vị tính x 1 (hoặc %)
Dữ liệu động đầu vào hợp lệ khi chỉ được thêm dòng trên ô này.</t>
        </r>
      </text>
    </comment>
    <comment ref="B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<sst xmlns="http://schemas.openxmlformats.org/spreadsheetml/2006/main" count="173" uniqueCount="88">
  <si>
    <t>GIÁ TRỊ TÀI SẢN RÒNG CỦA QUỸ</t>
  </si>
  <si>
    <t xml:space="preserve"> </t>
  </si>
  <si>
    <t>Từ ngày:</t>
  </si>
  <si>
    <t>Tới ngày:</t>
  </si>
  <si>
    <t>Đơn vị tính: VNĐ</t>
  </si>
  <si>
    <t>Phụ lục XXIV- Thông tư 98/2020/TT-BTC</t>
  </si>
  <si>
    <t>STT</t>
  </si>
  <si>
    <t>Nội dung</t>
  </si>
  <si>
    <t>Tên sheet</t>
  </si>
  <si>
    <t>1</t>
  </si>
  <si>
    <t>Đối với quỹ định giá hàng ngày</t>
  </si>
  <si>
    <t>QuyDinhGia_HangNgay</t>
  </si>
  <si>
    <t>2</t>
  </si>
  <si>
    <t>Đối với các quỹ theo kỳ định giá khác/báo cáo thay đổi giá trị tài sản ròng tuần</t>
  </si>
  <si>
    <t>QuyDinhGia_TheoTuan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</si>
  <si>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</si>
  <si>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</si>
  <si>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</si>
  <si>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</si>
  <si>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</si>
  <si>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</si>
  <si>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</si>
  <si>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_x000D_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</si>
  <si>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</si>
  <si>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</si>
  <si>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</si>
  <si>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</si>
  <si>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</si>
  <si>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</si>
  <si>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</si>
  <si>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</si>
  <si>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</si>
  <si>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</si>
  <si>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</si>
  <si>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</si>
  <si>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</si>
  <si>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</si>
  <si>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</si>
  <si>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</si>
  <si>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</si>
  <si>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</si>
  <si>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</si>
  <si>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</si>
  <si>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</si>
  <si>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</si>
  <si>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</si>
  <si>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</si>
  <si>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</si>
  <si>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</si>
  <si>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</si>
  <si>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</si>
  <si>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</si>
  <si>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</si>
  <si>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</si>
  <si>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</si>
  <si>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</si>
  <si>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</si>
  <si>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</si>
  <si>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</si>
  <si>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</si>
  <si>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</si>
  <si>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</si>
  <si>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</si>
  <si>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</si>
  <si>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</si>
  <si>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</si>
  <si>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</si>
  <si>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</si>
  <si>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</si>
  <si>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</si>
  <si>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</si>
  <si>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</si>
  <si>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</si>
  <si>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</si>
  <si>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</si>
  <si>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</si>
  <si>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</si>
  <si>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</si>
  <si>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</si>
  <si>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</si>
  <si>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</si>
  <si>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Ngân hàng giám sát: Ngân hàng TMCP Đầu tư và Phát triển Việt Nam - Chi nhánh Hà Thành</t>
  </si>
  <si>
    <t>Tên Công ty quản lý quỹ: Công ty TNHH MTV Quản Lý Quỹ ĐTCK IPA</t>
  </si>
  <si>
    <t>Tên Quỹ: Quỹ Đầu tư Trái phiếu Linh hoạt VND</t>
  </si>
  <si>
    <t>50,910,655,405</t>
  </si>
  <si>
    <t>10,120.92</t>
  </si>
  <si>
    <t>50,960,098,263</t>
  </si>
  <si>
    <t>10,130.72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</si>
</sst>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</numFmts>
  <fonts count="1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2"/>
    </font>
    <font>
      <sz val="13"/>
      <color theme="1"/>
      <name val="Times New Roman"/>
      <family val="1"/>
    </font>
    <font>
      <sz val="12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2">
    <xf numFmtId="0" fontId="0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43" fontId="3" fillId="0" borderId="0" applyFont="0" applyFill="0" applyBorder="0" applyAlignment="0" applyProtection="0"/>
    <xf numFmtId="0" fontId="3" fillId="0" borderId="0"/>
    <xf numFmtId="0" fontId="14" fillId="0" borderId="0"/>
    <xf numFmtId="43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5">
    <xf numFmtId="0" fontId="0" fillId="0" borderId="0" xfId="0"/>
    <xf numFmtId="0" fontId="5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7" fillId="0" borderId="1" xfId="0" applyFont="1" applyBorder="1" applyAlignment="1">
      <alignment horizontal="center" vertical="justify"/>
    </xf>
    <xf numFmtId="0" fontId="8" fillId="0" borderId="1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12" fillId="2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left"/>
    </xf>
    <xf numFmtId="14" fontId="5" fillId="0" borderId="0" xfId="0" applyNumberFormat="1" applyFont="1" applyAlignment="1">
      <alignment horizontal="left"/>
    </xf>
    <xf numFmtId="43" fontId="8" fillId="0" borderId="1" xfId="1" applyFont="1" applyBorder="1" applyAlignment="1">
      <alignment horizontal="left"/>
    </xf>
    <xf numFmtId="10" fontId="8" fillId="0" borderId="1" xfId="2" applyNumberFormat="1" applyFont="1" applyBorder="1" applyAlignment="1">
      <alignment horizontal="right"/>
    </xf>
    <xf numFmtId="165" fontId="15" fillId="3" borderId="2" xfId="3" applyNumberFormat="1" applyFont="1" applyFill="1" applyBorder="1" applyAlignment="1">
      <alignment horizontal="right" vertical="center" wrapText="1"/>
    </xf>
    <xf numFmtId="43" fontId="15" fillId="3" borderId="2" xfId="8" applyFont="1" applyFill="1" applyBorder="1" applyAlignment="1">
      <alignment horizontal="right" vertical="center" wrapText="1"/>
    </xf>
    <xf numFmtId="165" fontId="0" fillId="0" borderId="0" xfId="1" applyNumberFormat="1" applyFont="1"/>
    <xf numFmtId="165" fontId="0" fillId="0" borderId="0" xfId="0" applyNumberFormat="1"/>
    <xf numFmtId="164" fontId="0" fillId="0" borderId="0" xfId="0" applyNumberFormat="1"/>
    <xf numFmtId="0" fontId="13" fillId="0" borderId="3" xfId="0" applyFont="1" applyBorder="1" applyAlignment="1">
      <alignment horizontal="left"/>
    </xf>
    <xf numFmtId="0" fontId="6" fillId="2" borderId="4" xfId="0" applyFont="1" applyFill="1" applyBorder="1" applyAlignment="1">
      <alignment horizontal="center" wrapText="1"/>
    </xf>
    <xf numFmtId="0" fontId="0" fillId="0" borderId="2" xfId="0" applyBorder="1"/>
    <xf numFmtId="165" fontId="5" fillId="0" borderId="1" xfId="1" applyNumberFormat="1" applyFont="1" applyBorder="1" applyAlignment="1">
      <alignment horizontal="left"/>
    </xf>
    <xf numFmtId="14" fontId="16" fillId="0" borderId="0" xfId="0" applyNumberFormat="1" applyFont="1" applyAlignment="1">
      <alignment horizontal="left"/>
    </xf>
    <xf numFmtId="0" fontId="4" fillId="0" borderId="0" xfId="0" applyFont="1" applyAlignment="1">
      <alignment horizontal="center" vertical="justify"/>
    </xf>
    <xf numFmtId="0" fontId="10" fillId="0" borderId="0" xfId="0" applyFont="1" applyAlignment="1">
      <alignment horizontal="center" vertical="justify"/>
    </xf>
    <xf numFmtId="0" fontId="11" fillId="0" borderId="0" xfId="0" applyFont="1" applyAlignment="1">
      <alignment horizontal="center" vertical="justify"/>
    </xf>
    <xf numFmtId="0" fontId="5" fillId="0" borderId="0" xfId="0" applyFont="1" applyAlignment="1">
      <alignment horizontal="left"/>
    </xf>
  </cellXfs>
  <cellStyles count="22">
    <cellStyle name="Comma" xfId="1" builtinId="3"/>
    <cellStyle name="Comma 2" xfId="5"/>
    <cellStyle name="Comma 2 5" xfId="3"/>
    <cellStyle name="Comma 3" xfId="8"/>
    <cellStyle name="Comma 4" xfId="19"/>
    <cellStyle name="Comma 5" xfId="21"/>
    <cellStyle name="Currency [0] 2" xfId="10"/>
    <cellStyle name="Normal" xfId="0" builtinId="0"/>
    <cellStyle name="Normal 10" xfId="11"/>
    <cellStyle name="Normal 11" xfId="4"/>
    <cellStyle name="Normal 2" xfId="6"/>
    <cellStyle name="Normal 3" xfId="7"/>
    <cellStyle name="Normal 4" xfId="12"/>
    <cellStyle name="Normal 5" xfId="13"/>
    <cellStyle name="Normal 6" xfId="14"/>
    <cellStyle name="Normal 7" xfId="15"/>
    <cellStyle name="Normal 8" xfId="16"/>
    <cellStyle name="Normal 9" xfId="17"/>
    <cellStyle name="Percent" xfId="2" builtinId="5"/>
    <cellStyle name="Percent 2" xfId="9"/>
    <cellStyle name="Percent 3" xfId="18"/>
    <cellStyle name="Percent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E25"/>
  <sheetViews>
    <sheetView view="pageBreakPreview" zoomScaleNormal="100" zoomScaleSheetLayoutView="100" workbookViewId="0">
      <selection activeCell="D3" sqref="D3"/>
    </sheetView>
  </sheetViews>
  <sheetFormatPr defaultRowHeight="12.75" x14ac:dyDescent="0.2"/>
  <cols>
    <col min="1" max="1" width="37" customWidth="1"/>
    <col min="2" max="2" width="7.42578125" customWidth="1"/>
    <col min="3" max="3" width="41.5703125" customWidth="1"/>
    <col min="4" max="4" width="46.140625" customWidth="1"/>
  </cols>
  <sheetData>
    <row r="1" spans="1:5" ht="30" customHeight="1" x14ac:dyDescent="0.2">
      <c r="A1" s="21" t="s">
        <v>0</v>
      </c>
      <c r="B1" s="21"/>
      <c r="C1" s="21"/>
      <c r="D1" s="21"/>
    </row>
    <row r="2" spans="1:5" ht="15" customHeight="1" x14ac:dyDescent="0.25">
      <c r="A2" s="1" t="s">
        <v>1</v>
      </c>
      <c r="B2" s="1" t="s">
        <v>1</v>
      </c>
      <c r="C2" s="2" t="s">
        <v>2</v>
      </c>
      <c r="D2" s="20">
        <v>45216</v>
      </c>
    </row>
    <row r="3" spans="1:5" ht="15" customHeight="1" x14ac:dyDescent="0.25">
      <c r="A3" s="1"/>
      <c r="B3" s="1" t="s">
        <v>1</v>
      </c>
      <c r="C3" s="2" t="s">
        <v>3</v>
      </c>
      <c r="D3" s="8">
        <f>IF(WEEKDAY(D2)=6,D2+2,D2)</f>
        <v>45216</v>
      </c>
      <c r="E3" s="8"/>
    </row>
    <row r="4" spans="1:5" ht="15" customHeight="1" x14ac:dyDescent="0.25">
      <c r="A4" s="1" t="s">
        <v>1</v>
      </c>
      <c r="B4" s="1" t="s">
        <v>1</v>
      </c>
      <c r="C4" s="1" t="s">
        <v>1</v>
      </c>
      <c r="D4" s="1" t="s">
        <v>1</v>
      </c>
    </row>
    <row r="5" spans="1:5" ht="15" customHeight="1" x14ac:dyDescent="0.25">
      <c r="A5" s="1" t="s">
        <v>82</v>
      </c>
      <c r="B5" s="1"/>
      <c r="C5" s="1"/>
      <c r="D5" s="1" t="s">
        <v>1</v>
      </c>
    </row>
    <row r="6" spans="1:5" ht="15" customHeight="1" x14ac:dyDescent="0.25">
      <c r="A6" s="1" t="s">
        <v>81</v>
      </c>
      <c r="B6" s="1"/>
      <c r="C6" s="1"/>
      <c r="D6" s="1" t="s">
        <v>1</v>
      </c>
    </row>
    <row r="7" spans="1:5" ht="15" customHeight="1" x14ac:dyDescent="0.25">
      <c r="A7" s="1" t="s">
        <v>83</v>
      </c>
      <c r="B7" s="1"/>
      <c r="C7" s="1"/>
      <c r="D7" s="1"/>
    </row>
    <row r="8" spans="1:5" ht="15" customHeight="1" x14ac:dyDescent="0.25">
      <c r="A8" s="1" t="str">
        <f>IF(D3=EOMONTH(D3,0),"Ngày định giá/Ngày giao dịch: ngày "&amp;DAY(WORKDAY(D3,1))&amp;" tháng "&amp;MONTH(WORKDAY(D3,1))&amp;" năm "&amp;YEAR(D3),"Ngày định giá/Ngày giao dịch: ngày "&amp;DAY(WORKDAY(D3,1))&amp;" tháng "&amp;MONTH(D3)&amp;" năm "&amp;YEAR(D3))</f>
        <v>Ngày định giá/Ngày giao dịch: ngày 18 tháng 10 năm 2023</v>
      </c>
      <c r="B8" s="1"/>
      <c r="C8" s="1"/>
      <c r="D8" s="1" t="s">
        <v>4</v>
      </c>
    </row>
    <row r="9" spans="1:5" ht="15" customHeight="1" x14ac:dyDescent="0.25">
      <c r="A9" s="1" t="s">
        <v>1</v>
      </c>
      <c r="B9" s="1" t="s">
        <v>1</v>
      </c>
      <c r="C9" s="1" t="s">
        <v>1</v>
      </c>
      <c r="D9" s="1" t="s">
        <v>5</v>
      </c>
    </row>
    <row r="10" spans="1:5" ht="15" customHeight="1" x14ac:dyDescent="0.25">
      <c r="A10" s="1" t="s">
        <v>1</v>
      </c>
      <c r="B10" s="1" t="s">
        <v>1</v>
      </c>
      <c r="C10" s="1" t="s">
        <v>1</v>
      </c>
      <c r="D10" s="1" t="s">
        <v>1</v>
      </c>
    </row>
    <row r="11" spans="1:5" ht="15" customHeight="1" x14ac:dyDescent="0.25">
      <c r="A11" s="1" t="s">
        <v>1</v>
      </c>
      <c r="B11" s="1" t="s">
        <v>1</v>
      </c>
      <c r="C11" s="1" t="s">
        <v>1</v>
      </c>
      <c r="D11" s="1" t="s">
        <v>1</v>
      </c>
    </row>
    <row r="12" spans="1:5" ht="15" customHeight="1" x14ac:dyDescent="0.25">
      <c r="A12" s="1" t="s">
        <v>1</v>
      </c>
      <c r="B12" s="3" t="s">
        <v>6</v>
      </c>
      <c r="C12" s="3" t="s">
        <v>7</v>
      </c>
      <c r="D12" s="3" t="s">
        <v>8</v>
      </c>
    </row>
    <row r="13" spans="1:5" ht="15" customHeight="1" x14ac:dyDescent="0.25">
      <c r="A13" s="1"/>
      <c r="B13" s="4" t="s">
        <v>9</v>
      </c>
      <c r="C13" s="4" t="s">
        <v>10</v>
      </c>
      <c r="D13" s="4" t="s">
        <v>11</v>
      </c>
    </row>
    <row r="14" spans="1:5" ht="15" customHeight="1" x14ac:dyDescent="0.25">
      <c r="A14" s="1"/>
      <c r="B14" s="4" t="s">
        <v>12</v>
      </c>
      <c r="C14" s="4" t="s">
        <v>13</v>
      </c>
      <c r="D14" s="4" t="s">
        <v>14</v>
      </c>
    </row>
    <row r="15" spans="1:5" ht="15" customHeight="1" x14ac:dyDescent="0.25">
      <c r="A15" s="1" t="s">
        <v>1</v>
      </c>
      <c r="B15" s="4" t="s">
        <v>15</v>
      </c>
      <c r="C15" s="4" t="s">
        <v>16</v>
      </c>
      <c r="D15" s="4" t="s">
        <v>17</v>
      </c>
    </row>
    <row r="16" spans="1:5" ht="15" customHeight="1" x14ac:dyDescent="0.25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 x14ac:dyDescent="0.25">
      <c r="A17" s="1" t="s">
        <v>1</v>
      </c>
      <c r="B17" s="5" t="s">
        <v>18</v>
      </c>
      <c r="C17" s="24" t="s">
        <v>19</v>
      </c>
      <c r="D17" s="24"/>
    </row>
    <row r="18" spans="1:4" ht="15" customHeight="1" x14ac:dyDescent="0.25">
      <c r="A18" s="1" t="s">
        <v>1</v>
      </c>
      <c r="B18" s="1" t="s">
        <v>1</v>
      </c>
      <c r="C18" s="24" t="s">
        <v>20</v>
      </c>
      <c r="D18" s="24"/>
    </row>
    <row r="19" spans="1:4" ht="15" customHeight="1" x14ac:dyDescent="0.25">
      <c r="A19" s="1" t="s">
        <v>1</v>
      </c>
      <c r="B19" s="1" t="s">
        <v>1</v>
      </c>
      <c r="C19" s="24" t="s">
        <v>21</v>
      </c>
      <c r="D19" s="24"/>
    </row>
    <row r="20" spans="1:4" ht="15" customHeight="1" x14ac:dyDescent="0.25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 x14ac:dyDescent="0.25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 x14ac:dyDescent="0.25">
      <c r="A22" s="1" t="s">
        <v>1</v>
      </c>
      <c r="B22" s="1" t="s">
        <v>1</v>
      </c>
      <c r="C22" s="1" t="s">
        <v>1</v>
      </c>
      <c r="D22" s="1" t="s">
        <v>1</v>
      </c>
    </row>
    <row r="23" spans="1:4" ht="32.25" customHeight="1" x14ac:dyDescent="0.2">
      <c r="A23" s="22" t="s">
        <v>22</v>
      </c>
      <c r="B23" s="22"/>
      <c r="C23" s="22" t="s">
        <v>23</v>
      </c>
      <c r="D23" s="22"/>
    </row>
    <row r="24" spans="1:4" ht="15" customHeight="1" x14ac:dyDescent="0.2">
      <c r="A24" s="23" t="s">
        <v>24</v>
      </c>
      <c r="B24" s="23"/>
      <c r="C24" s="23" t="s">
        <v>24</v>
      </c>
      <c r="D24" s="23"/>
    </row>
    <row r="25" spans="1:4" ht="15" customHeight="1" x14ac:dyDescent="0.25">
      <c r="A25" s="24" t="s">
        <v>1</v>
      </c>
      <c r="B25" s="24"/>
      <c r="C25" s="24" t="s">
        <v>1</v>
      </c>
      <c r="D25" s="24"/>
    </row>
  </sheetData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ageMargins left="0.75" right="0.75" top="1" bottom="1" header="0.5" footer="0.5"/>
  <pageSetup scale="68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23"/>
  <sheetViews>
    <sheetView tabSelected="1" view="pageBreakPreview" zoomScaleNormal="100" zoomScaleSheetLayoutView="100" workbookViewId="0">
      <selection activeCell="G5" sqref="G5"/>
    </sheetView>
  </sheetViews>
  <sheetFormatPr defaultRowHeight="12.75" x14ac:dyDescent="0.2"/>
  <cols>
    <col min="1" max="1" width="7.42578125" customWidth="1"/>
    <col min="2" max="2" width="54.85546875" customWidth="1"/>
    <col min="3" max="4" width="23.28515625" customWidth="1"/>
  </cols>
  <sheetData>
    <row r="1" spans="1:4" ht="33.75" customHeight="1" x14ac:dyDescent="0.25">
      <c r="A1" s="6" t="s">
        <v>6</v>
      </c>
      <c r="B1" s="6" t="s">
        <v>25</v>
      </c>
      <c r="C1" s="17" t="s">
        <v>26</v>
      </c>
      <c r="D1" s="17" t="s">
        <v>27</v>
      </c>
    </row>
    <row r="2" spans="1:4" ht="15" customHeight="1" x14ac:dyDescent="0.25">
      <c r="A2" s="7" t="s">
        <v>9</v>
      </c>
      <c r="B2" s="16" t="s">
        <v>28</v>
      </c>
      <c r="C2" s="18"/>
      <c r="D2" s="18"/>
    </row>
    <row r="3" spans="1:4" ht="15" customHeight="1" x14ac:dyDescent="0.25">
      <c r="A3" s="4" t="s">
        <v>29</v>
      </c>
      <c r="B3" s="4" t="s">
        <v>30</v>
      </c>
      <c r="C3" s="11" t="s">
        <v>86</v>
      </c>
      <c r="D3" s="11" t="s">
        <v>84</v>
      </c>
    </row>
    <row r="4" spans="1:4" ht="15" customHeight="1" x14ac:dyDescent="0.25">
      <c r="A4" s="4" t="s">
        <v>31</v>
      </c>
      <c r="B4" s="4" t="s">
        <v>32</v>
      </c>
      <c r="C4" s="11"/>
      <c r="D4" s="11"/>
    </row>
    <row r="5" spans="1:4" ht="15" customHeight="1" x14ac:dyDescent="0.25">
      <c r="A5" s="4" t="s">
        <v>33</v>
      </c>
      <c r="B5" s="4" t="s">
        <v>34</v>
      </c>
      <c r="C5" s="12" t="s">
        <v>87</v>
      </c>
      <c r="D5" s="12" t="s">
        <v>85</v>
      </c>
    </row>
    <row r="6" spans="1:4" ht="15" customHeight="1" x14ac:dyDescent="0.25">
      <c r="A6" s="7" t="s">
        <v>12</v>
      </c>
      <c r="B6" s="7" t="s">
        <v>35</v>
      </c>
      <c r="C6" s="7"/>
      <c r="D6" s="7"/>
    </row>
    <row r="7" spans="1:4" ht="15" customHeight="1" x14ac:dyDescent="0.25">
      <c r="A7" s="4" t="s">
        <v>36</v>
      </c>
      <c r="B7" s="4" t="s">
        <v>37</v>
      </c>
      <c r="C7" s="9">
        <v>0</v>
      </c>
      <c r="D7" s="9">
        <v>0</v>
      </c>
    </row>
    <row r="8" spans="1:4" ht="15" customHeight="1" x14ac:dyDescent="0.25">
      <c r="A8" s="4" t="s">
        <v>38</v>
      </c>
      <c r="B8" s="4" t="s">
        <v>39</v>
      </c>
      <c r="C8" s="19">
        <v>0</v>
      </c>
      <c r="D8" s="19">
        <v>0</v>
      </c>
    </row>
    <row r="9" spans="1:4" ht="15" customHeight="1" x14ac:dyDescent="0.25">
      <c r="A9" s="4" t="s">
        <v>40</v>
      </c>
      <c r="B9" s="4" t="s">
        <v>41</v>
      </c>
      <c r="C9" s="10">
        <v>0</v>
      </c>
      <c r="D9" s="10">
        <v>0</v>
      </c>
    </row>
    <row r="12" spans="1:4" x14ac:dyDescent="0.2">
      <c r="C12" s="13"/>
      <c r="D12" s="13"/>
    </row>
    <row r="13" spans="1:4" x14ac:dyDescent="0.2">
      <c r="C13" s="13"/>
      <c r="D13" s="13"/>
    </row>
    <row r="14" spans="1:4" x14ac:dyDescent="0.2">
      <c r="C14" s="13"/>
      <c r="D14" s="13"/>
    </row>
    <row r="15" spans="1:4" x14ac:dyDescent="0.2">
      <c r="C15" s="13"/>
      <c r="D15" s="13"/>
    </row>
    <row r="16" spans="1:4" x14ac:dyDescent="0.2">
      <c r="C16" s="13"/>
      <c r="D16" s="13"/>
    </row>
    <row r="17" spans="3:4" x14ac:dyDescent="0.2">
      <c r="C17" s="13"/>
      <c r="D17" s="13"/>
    </row>
    <row r="18" spans="3:4" x14ac:dyDescent="0.2">
      <c r="C18" s="13"/>
      <c r="D18" s="13"/>
    </row>
    <row r="19" spans="3:4" x14ac:dyDescent="0.2">
      <c r="C19" s="13"/>
      <c r="D19" s="13"/>
    </row>
    <row r="22" spans="3:4" x14ac:dyDescent="0.2">
      <c r="C22" s="14"/>
      <c r="D22" s="14"/>
    </row>
    <row r="23" spans="3:4" x14ac:dyDescent="0.2">
      <c r="C23" s="15"/>
      <c r="D23" s="15"/>
    </row>
  </sheetData>
  <pageMargins left="0.75" right="0.75" top="1" bottom="1" header="0.5" footer="0.5"/>
  <pageSetup scale="83" orientation="portrait" horizontalDpi="300" verticalDpi="3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34"/>
  <sheetViews>
    <sheetView topLeftCell="A16" workbookViewId="0">
      <selection activeCell="B39" sqref="B39"/>
    </sheetView>
  </sheetViews>
  <sheetFormatPr defaultRowHeight="12.75" x14ac:dyDescent="0.2"/>
  <cols>
    <col min="1" max="1" width="6.85546875" customWidth="1"/>
    <col min="2" max="2" width="65" customWidth="1"/>
    <col min="3" max="4" width="20.42578125" customWidth="1"/>
  </cols>
  <sheetData>
    <row r="1" spans="1:4" ht="15" customHeight="1" x14ac:dyDescent="0.25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 x14ac:dyDescent="0.25">
      <c r="A2" s="7" t="s">
        <v>42</v>
      </c>
      <c r="B2" s="7" t="s">
        <v>28</v>
      </c>
      <c r="C2" s="7"/>
      <c r="D2" s="7"/>
    </row>
    <row r="3" spans="1:4" ht="15" customHeight="1" x14ac:dyDescent="0.25">
      <c r="A3" s="7" t="s">
        <v>9</v>
      </c>
      <c r="B3" s="7" t="s">
        <v>43</v>
      </c>
      <c r="C3" s="7"/>
      <c r="D3" s="7"/>
    </row>
    <row r="4" spans="1:4" ht="15" customHeight="1" x14ac:dyDescent="0.25">
      <c r="A4" s="4" t="s">
        <v>29</v>
      </c>
      <c r="B4" s="4" t="s">
        <v>44</v>
      </c>
      <c r="C4" s="4"/>
      <c r="D4" s="4"/>
    </row>
    <row r="5" spans="1:4" ht="15" customHeight="1" x14ac:dyDescent="0.25">
      <c r="A5" s="4" t="s">
        <v>31</v>
      </c>
      <c r="B5" s="4" t="s">
        <v>45</v>
      </c>
      <c r="C5" s="4"/>
      <c r="D5" s="4"/>
    </row>
    <row r="6" spans="1:4" ht="15" customHeight="1" x14ac:dyDescent="0.25">
      <c r="A6" s="4" t="s">
        <v>33</v>
      </c>
      <c r="B6" s="4" t="s">
        <v>46</v>
      </c>
      <c r="C6" s="4"/>
      <c r="D6" s="4"/>
    </row>
    <row r="7" spans="1:4" ht="15" customHeight="1" x14ac:dyDescent="0.25">
      <c r="A7" s="7" t="s">
        <v>12</v>
      </c>
      <c r="B7" s="7" t="s">
        <v>47</v>
      </c>
      <c r="C7" s="7"/>
      <c r="D7" s="7"/>
    </row>
    <row r="8" spans="1:4" ht="15" customHeight="1" x14ac:dyDescent="0.25">
      <c r="A8" s="4" t="s">
        <v>36</v>
      </c>
      <c r="B8" s="4" t="s">
        <v>44</v>
      </c>
      <c r="C8" s="4"/>
      <c r="D8" s="4"/>
    </row>
    <row r="9" spans="1:4" ht="15" customHeight="1" x14ac:dyDescent="0.25">
      <c r="A9" s="4" t="s">
        <v>38</v>
      </c>
      <c r="B9" s="4" t="s">
        <v>45</v>
      </c>
      <c r="C9" s="4"/>
      <c r="D9" s="4"/>
    </row>
    <row r="10" spans="1:4" ht="15" customHeight="1" x14ac:dyDescent="0.25">
      <c r="A10" s="4" t="s">
        <v>40</v>
      </c>
      <c r="B10" s="4" t="s">
        <v>46</v>
      </c>
      <c r="C10" s="4"/>
      <c r="D10" s="4"/>
    </row>
    <row r="11" spans="1:4" ht="13.15" customHeight="1" x14ac:dyDescent="0.25">
      <c r="A11" s="7" t="s">
        <v>15</v>
      </c>
      <c r="B11" s="7" t="s">
        <v>48</v>
      </c>
      <c r="C11" s="7"/>
      <c r="D11" s="7"/>
    </row>
    <row r="12" spans="1:4" ht="15" customHeight="1" x14ac:dyDescent="0.25">
      <c r="A12" s="4" t="s">
        <v>49</v>
      </c>
      <c r="B12" s="4" t="s">
        <v>50</v>
      </c>
      <c r="C12" s="4"/>
      <c r="D12" s="4"/>
    </row>
    <row r="13" spans="1:4" ht="15" customHeight="1" x14ac:dyDescent="0.25">
      <c r="A13" s="4" t="s">
        <v>51</v>
      </c>
      <c r="B13" s="4" t="s">
        <v>52</v>
      </c>
      <c r="C13" s="4"/>
      <c r="D13" s="4"/>
    </row>
    <row r="14" spans="1:4" ht="15" customHeight="1" x14ac:dyDescent="0.25">
      <c r="A14" s="4" t="s">
        <v>53</v>
      </c>
      <c r="B14" s="4" t="s">
        <v>54</v>
      </c>
      <c r="C14" s="4"/>
      <c r="D14" s="4"/>
    </row>
    <row r="15" spans="1:4" ht="15" customHeight="1" x14ac:dyDescent="0.25">
      <c r="A15" s="7" t="s">
        <v>55</v>
      </c>
      <c r="B15" s="7" t="s">
        <v>56</v>
      </c>
      <c r="C15" s="7"/>
      <c r="D15" s="7"/>
    </row>
    <row r="16" spans="1:4" ht="15" customHeight="1" x14ac:dyDescent="0.25">
      <c r="A16" s="7" t="s">
        <v>57</v>
      </c>
      <c r="B16" s="7" t="s">
        <v>58</v>
      </c>
      <c r="C16" s="7"/>
      <c r="D16" s="7"/>
    </row>
    <row r="17" spans="1:4" ht="15" customHeight="1" x14ac:dyDescent="0.25">
      <c r="A17" s="4" t="s">
        <v>59</v>
      </c>
      <c r="B17" s="4" t="s">
        <v>60</v>
      </c>
      <c r="C17" s="4"/>
      <c r="D17" s="4"/>
    </row>
    <row r="18" spans="1:4" ht="15" customHeight="1" x14ac:dyDescent="0.25">
      <c r="A18" s="4" t="s">
        <v>61</v>
      </c>
      <c r="B18" s="4" t="s">
        <v>62</v>
      </c>
      <c r="C18" s="4"/>
      <c r="D18" s="4"/>
    </row>
    <row r="19" spans="1:4" ht="15" customHeight="1" x14ac:dyDescent="0.25">
      <c r="A19" s="7" t="s">
        <v>63</v>
      </c>
      <c r="B19" s="7" t="s">
        <v>35</v>
      </c>
      <c r="C19" s="7"/>
      <c r="D19" s="7"/>
    </row>
    <row r="20" spans="1:4" ht="15" customHeight="1" x14ac:dyDescent="0.25">
      <c r="A20" s="4" t="s">
        <v>64</v>
      </c>
      <c r="B20" s="4" t="s">
        <v>37</v>
      </c>
      <c r="C20" s="4"/>
      <c r="D20" s="4"/>
    </row>
    <row r="21" spans="1:4" ht="15" customHeight="1" x14ac:dyDescent="0.25">
      <c r="A21" s="4" t="s">
        <v>65</v>
      </c>
      <c r="B21" s="4" t="s">
        <v>39</v>
      </c>
      <c r="C21" s="4"/>
      <c r="D21" s="4"/>
    </row>
    <row r="22" spans="1:4" ht="15" customHeight="1" x14ac:dyDescent="0.25">
      <c r="A22" s="4" t="s">
        <v>66</v>
      </c>
      <c r="B22" s="4" t="s">
        <v>41</v>
      </c>
      <c r="C22" s="4"/>
      <c r="D22" s="4"/>
    </row>
    <row r="23" spans="1:4" ht="15" customHeight="1" x14ac:dyDescent="0.25">
      <c r="A23" s="7" t="s">
        <v>67</v>
      </c>
      <c r="B23" s="7" t="s">
        <v>68</v>
      </c>
      <c r="C23" s="7"/>
      <c r="D23" s="7"/>
    </row>
    <row r="24" spans="1:4" ht="15" customHeight="1" x14ac:dyDescent="0.25">
      <c r="A24" s="7" t="s">
        <v>9</v>
      </c>
      <c r="B24" s="7" t="s">
        <v>43</v>
      </c>
      <c r="C24" s="7"/>
      <c r="D24" s="7"/>
    </row>
    <row r="25" spans="1:4" ht="15" customHeight="1" x14ac:dyDescent="0.25">
      <c r="A25" s="7" t="s">
        <v>12</v>
      </c>
      <c r="B25" s="7" t="s">
        <v>47</v>
      </c>
      <c r="C25" s="7"/>
      <c r="D25" s="7"/>
    </row>
    <row r="26" spans="1:4" ht="15" customHeight="1" x14ac:dyDescent="0.25">
      <c r="A26" s="7" t="s">
        <v>15</v>
      </c>
      <c r="B26" s="7" t="s">
        <v>69</v>
      </c>
      <c r="C26" s="7"/>
      <c r="D26" s="7"/>
    </row>
    <row r="27" spans="1:4" ht="15" customHeight="1" x14ac:dyDescent="0.25">
      <c r="A27" s="7" t="s">
        <v>55</v>
      </c>
      <c r="B27" s="7" t="s">
        <v>70</v>
      </c>
      <c r="C27" s="7" t="s">
        <v>71</v>
      </c>
      <c r="D27" s="7" t="s">
        <v>71</v>
      </c>
    </row>
    <row r="28" spans="1:4" ht="15" customHeight="1" x14ac:dyDescent="0.25">
      <c r="A28" s="4" t="s">
        <v>72</v>
      </c>
      <c r="B28" s="4" t="s">
        <v>73</v>
      </c>
      <c r="C28" s="4"/>
      <c r="D28" s="4"/>
    </row>
    <row r="29" spans="1:4" ht="15" customHeight="1" x14ac:dyDescent="0.25">
      <c r="A29" s="4" t="s">
        <v>74</v>
      </c>
      <c r="B29" s="4" t="s">
        <v>75</v>
      </c>
      <c r="C29" s="4"/>
      <c r="D29" s="4"/>
    </row>
    <row r="30" spans="1:4" ht="15" customHeight="1" x14ac:dyDescent="0.25">
      <c r="A30" s="7" t="s">
        <v>57</v>
      </c>
      <c r="B30" s="7" t="s">
        <v>76</v>
      </c>
      <c r="C30" s="7"/>
      <c r="D30" s="7"/>
    </row>
    <row r="31" spans="1:4" ht="15" customHeight="1" x14ac:dyDescent="0.25">
      <c r="A31" s="4" t="s">
        <v>59</v>
      </c>
      <c r="B31" s="4" t="s">
        <v>60</v>
      </c>
      <c r="C31" s="4"/>
      <c r="D31" s="4"/>
    </row>
    <row r="32" spans="1:4" ht="15" customHeight="1" x14ac:dyDescent="0.25">
      <c r="A32" s="4" t="s">
        <v>61</v>
      </c>
      <c r="B32" s="4" t="s">
        <v>62</v>
      </c>
      <c r="C32" s="4"/>
      <c r="D32" s="4"/>
    </row>
    <row r="33" spans="1:4" ht="15" customHeight="1" x14ac:dyDescent="0.25">
      <c r="A33" s="24" t="s">
        <v>77</v>
      </c>
      <c r="B33" s="24"/>
      <c r="C33" s="24"/>
      <c r="D33" s="24"/>
    </row>
    <row r="34" spans="1:4" ht="15" customHeight="1" x14ac:dyDescent="0.25">
      <c r="A34" s="24" t="s">
        <v>78</v>
      </c>
      <c r="B34" s="24"/>
      <c r="C34" s="24"/>
      <c r="D34" s="24"/>
    </row>
  </sheetData>
  <mergeCells count="2">
    <mergeCell ref="A33:D33"/>
    <mergeCell ref="A34:D34"/>
  </mergeCells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C3"/>
  <sheetViews>
    <sheetView workbookViewId="0">
      <selection activeCell="C29" sqref="C29"/>
    </sheetView>
  </sheetViews>
  <sheetFormatPr defaultRowHeight="12.75" x14ac:dyDescent="0.2"/>
  <cols>
    <col min="1" max="1" width="6.85546875" customWidth="1"/>
    <col min="2" max="2" width="39.42578125" customWidth="1"/>
    <col min="3" max="3" width="43.5703125" customWidth="1"/>
  </cols>
  <sheetData>
    <row r="1" spans="1:3" ht="15" customHeight="1" x14ac:dyDescent="0.25">
      <c r="A1" s="6" t="s">
        <v>6</v>
      </c>
      <c r="B1" s="6" t="s">
        <v>79</v>
      </c>
      <c r="C1" s="6" t="s">
        <v>7</v>
      </c>
    </row>
    <row r="2" spans="1:3" ht="15" customHeight="1" x14ac:dyDescent="0.25">
      <c r="A2" s="4" t="s">
        <v>80</v>
      </c>
      <c r="B2" s="4" t="s">
        <v>80</v>
      </c>
      <c r="C2" s="4" t="s">
        <v>80</v>
      </c>
    </row>
    <row r="3" spans="1:3" ht="15" customHeight="1" x14ac:dyDescent="0.25">
      <c r="A3" s="4"/>
      <c r="B3" s="4"/>
      <c r="C3" s="4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81"/>
  <sheetViews>
    <sheetView workbookViewId="0"/>
  </sheetViews>
  <sheetFormatPr defaultRowHeight="12.75" x14ac:dyDescent="0.2"/>
  <sheetData>
    <row r="1" spans="1:1" x14ac:dyDescent="0.2">
      <c r="A1" t="str">
        <f>CONCATENATE("{'SheetId':'532945ab-6ee2-445c-968d-e7f02eb76aac'",",","'UId':'45b08bd2-96ec-4c18-a8e8-9e7e47bac452'",",'Col':",COLUMN(QuyDinhGia_HangNgay!C4),",'Row':",ROW(QuyDinhGia_HangNgay!C4),",","'Format':'numberic'",",'Value':'",SUBSTITUTE(QuyDinhGia_HangNgay!C4,"'","\'"),"','TargetCode':''}")</f>
        <v>{'SheetId':'532945ab-6ee2-445c-968d-e7f02eb76aac','UId':'45b08bd2-96ec-4c18-a8e8-9e7e47bac452','Col':3,'Row':4,'Format':'numberic','Value':'','TargetCode':''}</v>
      </c>
    </row>
    <row r="2" spans="1:1" x14ac:dyDescent="0.2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spans="1:1" x14ac:dyDescent="0.2">
      <c r="A3" t="str">
        <f>CONCATENATE("{'SheetId':'532945ab-6ee2-445c-968d-e7f02eb76aac'",",","'UId':'1f175759-6dcd-4ce2-a463-54620d3cec54'",",'Col':",COLUMN(QuyDinhGia_HangNgay!C3),",'Row':",ROW(QuyDinhGia_HangNgay!C3),",","'Format':'numberic'",",'Value':'",SUBSTITUTE(QuyDinhGia_HangNgay!C3,"'","\'"),"','TargetCode':''}")</f>
        <v>{'SheetId':'532945ab-6ee2-445c-968d-e7f02eb76aac','UId':'1f175759-6dcd-4ce2-a463-54620d3cec54','Col':3,'Row':3,'Format':'numberic','Value':'50,960,098,263','TargetCode':''}</v>
      </c>
    </row>
    <row r="4" spans="1:1" x14ac:dyDescent="0.2">
      <c r="A4" t="str">
        <f>CONCATENATE("{'SheetId':'532945ab-6ee2-445c-968d-e7f02eb76aac'",",","'UId':'df63451e-4881-4f55-9d40-3ad3e6256289'",",'Col':",COLUMN(QuyDinhGia_HangNgay!D3),",'Row':",ROW(QuyDinhGia_HangNgay!D3),",","'Format':'numberic'",",'Value':'",SUBSTITUTE(QuyDinhGia_HangNgay!D3,"'","\'"),"','TargetCode':''}")</f>
        <v>{'SheetId':'532945ab-6ee2-445c-968d-e7f02eb76aac','UId':'df63451e-4881-4f55-9d40-3ad3e6256289','Col':4,'Row':3,'Format':'numberic','Value':'50,910,655,405','TargetCode':''}</v>
      </c>
    </row>
    <row r="5" spans="1:1" x14ac:dyDescent="0.2">
      <c r="A5" t="e">
        <f>CONCATENATE("{'SheetId':'532945ab-6ee2-445c-968d-e7f02eb76aac'",",","'UId':'2eff2f57-bc8b-45eb-a1ab-ce1a46dd2e39'",",'Col':",COLUMN(QuyDinhGia_HangNgay!#REF!),",'Row':",ROW(QuyDinhGia_HangNgay!#REF!),",","'Format':'numberic'",",'Value':'",SUBSTITUTE(QuyDinhGia_HangNgay!#REF!,"'","\'"),"','TargetCode':''}")</f>
        <v>#REF!</v>
      </c>
    </row>
    <row r="6" spans="1:1" x14ac:dyDescent="0.2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spans="1:1" x14ac:dyDescent="0.2">
      <c r="A7" t="str">
        <f>CONCATENATE("{'SheetId':'532945ab-6ee2-445c-968d-e7f02eb76aac'",",","'UId':'8922bb11-1c36-45a2-b95e-d93a0bfb38a0'",",'Col':",COLUMN(QuyDinhGia_HangNgay!C5),",'Row':",ROW(QuyDinhGia_HangNgay!C5),",","'Format':'numberic'",",'Value':'",SUBSTITUTE(QuyDinhGia_HangNgay!C5,"'","\'"),"','TargetCode':''}")</f>
        <v>{'SheetId':'532945ab-6ee2-445c-968d-e7f02eb76aac','UId':'8922bb11-1c36-45a2-b95e-d93a0bfb38a0','Col':3,'Row':5,'Format':'numberic','Value':'10,130.72','TargetCode':''}</v>
      </c>
    </row>
    <row r="8" spans="1:1" x14ac:dyDescent="0.2">
      <c r="A8" t="str">
        <f>CONCATENATE("{'SheetId':'532945ab-6ee2-445c-968d-e7f02eb76aac'",",","'UId':'0386b55c-340a-4ccd-b981-23c5ede5d6b8'",",'Col':",COLUMN(QuyDinhGia_HangNgay!D5),",'Row':",ROW(QuyDinhGia_HangNgay!D5),",","'Format':'numberic'",",'Value':'",SUBSTITUTE(QuyDinhGia_HangNgay!D5,"'","\'"),"','TargetCode':''}")</f>
        <v>{'SheetId':'532945ab-6ee2-445c-968d-e7f02eb76aac','UId':'0386b55c-340a-4ccd-b981-23c5ede5d6b8','Col':4,'Row':5,'Format':'numberic','Value':'10,120.92','TargetCode':''}</v>
      </c>
    </row>
    <row r="9" spans="1:1" x14ac:dyDescent="0.2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spans="1:1" x14ac:dyDescent="0.2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spans="1:1" x14ac:dyDescent="0.2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{'SheetId':'532945ab-6ee2-445c-968d-e7f02eb76aac','UId':'0122b8e6-6e98-44a3-b5f5-62119cc28b58','Col':3,'Row':7,'Format':'numberic','Value':'0','TargetCode':''}</v>
      </c>
    </row>
    <row r="12" spans="1:1" x14ac:dyDescent="0.2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{'SheetId':'532945ab-6ee2-445c-968d-e7f02eb76aac','UId':'168f3043-fb6e-4c8d-b2e8-aadbc57d62ae','Col':4,'Row':7,'Format':'numberic','Value':'0','TargetCode':''}</v>
      </c>
    </row>
    <row r="13" spans="1:1" x14ac:dyDescent="0.2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{'SheetId':'532945ab-6ee2-445c-968d-e7f02eb76aac','UId':'dc373327-812c-4574-a89b-45e7962c83f9','Col':3,'Row':8,'Format':'numberic','Value':'0','TargetCode':''}</v>
      </c>
    </row>
    <row r="14" spans="1:1" x14ac:dyDescent="0.2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{'SheetId':'532945ab-6ee2-445c-968d-e7f02eb76aac','UId':'61429e25-1f7f-4225-afcd-4f77120fa043','Col':4,'Row':8,'Format':'numberic','Value':'0','TargetCode':''}</v>
      </c>
    </row>
    <row r="15" spans="1:1" x14ac:dyDescent="0.2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{'SheetId':'532945ab-6ee2-445c-968d-e7f02eb76aac','UId':'edff4b95-f346-4d9f-b0ef-26cf1f17b229','Col':3,'Row':9,'Format':'numberic','Value':'0','TargetCode':''}</v>
      </c>
    </row>
    <row r="16" spans="1:1" x14ac:dyDescent="0.2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{'SheetId':'532945ab-6ee2-445c-968d-e7f02eb76aac','UId':'2d8d3015-7339-4a4c-89aa-d8c5184315f6','Col':4,'Row':9,'Format':'numberic','Value':'0','TargetCode':''}</v>
      </c>
    </row>
    <row r="17" spans="1:1" x14ac:dyDescent="0.2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spans="1:1" x14ac:dyDescent="0.2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spans="1:1" x14ac:dyDescent="0.2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spans="1:1" x14ac:dyDescent="0.2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spans="1:1" x14ac:dyDescent="0.2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{'SheetId':'0f0a93f5-60f7-4c27-9121-9ea290dd8334','UId':'7d8df9de-6ec3-46c6-a9cb-3bb3debdabc3','Col':3,'Row':4,'Format':'numberic','Value':'','TargetCode':''}</v>
      </c>
    </row>
    <row r="22" spans="1:1" x14ac:dyDescent="0.2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{'SheetId':'0f0a93f5-60f7-4c27-9121-9ea290dd8334','UId':'6878300a-c20f-462d-9746-1f03421f3475','Col':4,'Row':4,'Format':'numberic','Value':'','TargetCode':''}</v>
      </c>
    </row>
    <row r="23" spans="1:1" x14ac:dyDescent="0.2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spans="1:1" x14ac:dyDescent="0.2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spans="1:1" x14ac:dyDescent="0.2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{'SheetId':'0f0a93f5-60f7-4c27-9121-9ea290dd8334','UId':'cc99c128-86ca-47ff-b226-95c60d9beb91','Col':3,'Row':6,'Format':'numberic','Value':'','TargetCode':''}</v>
      </c>
    </row>
    <row r="26" spans="1:1" x14ac:dyDescent="0.2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{'SheetId':'0f0a93f5-60f7-4c27-9121-9ea290dd8334','UId':'c3bfcec2-e653-4f82-860b-803225fef5d1','Col':4,'Row':6,'Format':'numberic','Value':'','TargetCode':''}</v>
      </c>
    </row>
    <row r="27" spans="1:1" x14ac:dyDescent="0.2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spans="1:1" x14ac:dyDescent="0.2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spans="1:1" x14ac:dyDescent="0.2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{'SheetId':'0f0a93f5-60f7-4c27-9121-9ea290dd8334','UId':'1a4c42c9-725c-46f6-8a85-4bdbfb1f8740','Col':3,'Row':8,'Format':'numberic','Value':'','TargetCode':''}</v>
      </c>
    </row>
    <row r="30" spans="1:1" x14ac:dyDescent="0.2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{'SheetId':'0f0a93f5-60f7-4c27-9121-9ea290dd8334','UId':'102a5969-ecf0-48a6-9b4c-2ef748e27d05','Col':4,'Row':8,'Format':'numberic','Value':'','TargetCode':''}</v>
      </c>
    </row>
    <row r="31" spans="1:1" x14ac:dyDescent="0.2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spans="1:1" x14ac:dyDescent="0.2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spans="1:1" x14ac:dyDescent="0.2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{'SheetId':'0f0a93f5-60f7-4c27-9121-9ea290dd8334','UId':'0adef1d5-524d-427d-84c0-491fb70d8521','Col':3,'Row':10,'Format':'numberic','Value':'','TargetCode':''}</v>
      </c>
    </row>
    <row r="34" spans="1:1" x14ac:dyDescent="0.2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{'SheetId':'0f0a93f5-60f7-4c27-9121-9ea290dd8334','UId':'dfb17dcf-c5ba-4757-9b28-e20992bc4553','Col':4,'Row':10,'Format':'numberic','Value':'','TargetCode':''}</v>
      </c>
    </row>
    <row r="35" spans="1:1" x14ac:dyDescent="0.2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{'SheetId':'0f0a93f5-60f7-4c27-9121-9ea290dd8334','UId':'8c1be6bf-76a4-42d7-9fe4-f4822068d5a4','Col':3,'Row':11,'Format':'numberic','Value':'','TargetCode':''}</v>
      </c>
    </row>
    <row r="36" spans="1:1" x14ac:dyDescent="0.2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{'SheetId':'0f0a93f5-60f7-4c27-9121-9ea290dd8334','UId':'45174d06-2d38-411d-96aa-79e2629d72fe','Col':4,'Row':11,'Format':'numberic','Value':'','TargetCode':''}</v>
      </c>
    </row>
    <row r="37" spans="1:1" x14ac:dyDescent="0.2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{'SheetId':'0f0a93f5-60f7-4c27-9121-9ea290dd8334','UId':'47189bce-6760-48da-9fba-cbd16cc1da69','Col':3,'Row':12,'Format':'numberic','Value':'','TargetCode':''}</v>
      </c>
    </row>
    <row r="38" spans="1:1" x14ac:dyDescent="0.2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{'SheetId':'0f0a93f5-60f7-4c27-9121-9ea290dd8334','UId':'54b90877-796c-44fd-b01c-bac401362c90','Col':4,'Row':12,'Format':'numberic','Value':'','TargetCode':''}</v>
      </c>
    </row>
    <row r="39" spans="1:1" x14ac:dyDescent="0.2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{'SheetId':'0f0a93f5-60f7-4c27-9121-9ea290dd8334','UId':'b596263e-ac83-4575-a696-5d078fa3d3e4','Col':3,'Row':13,'Format':'numberic','Value':'','TargetCode':''}</v>
      </c>
    </row>
    <row r="40" spans="1:1" x14ac:dyDescent="0.2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{'SheetId':'0f0a93f5-60f7-4c27-9121-9ea290dd8334','UId':'97dfbdb2-a540-49b5-997a-79b58e09a2ce','Col':4,'Row':13,'Format':'numberic','Value':'','TargetCode':''}</v>
      </c>
    </row>
    <row r="41" spans="1:1" x14ac:dyDescent="0.2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{'SheetId':'0f0a93f5-60f7-4c27-9121-9ea290dd8334','UId':'65ce3224-45ea-4d67-b5d4-ccf68f912368','Col':3,'Row':14,'Format':'numberic','Value':'','TargetCode':''}</v>
      </c>
    </row>
    <row r="42" spans="1:1" x14ac:dyDescent="0.2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{'SheetId':'0f0a93f5-60f7-4c27-9121-9ea290dd8334','UId':'5525d219-249d-4035-9733-46d70ada035f','Col':4,'Row':14,'Format':'numberic','Value':'','TargetCode':''}</v>
      </c>
    </row>
    <row r="43" spans="1:1" x14ac:dyDescent="0.2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{'SheetId':'0f0a93f5-60f7-4c27-9121-9ea290dd8334','UId':'99c444f1-5fe2-45a1-82fa-ae77b2e76c8c','Col':3,'Row':15,'Format':'numberic','Value':'','TargetCode':''}</v>
      </c>
    </row>
    <row r="44" spans="1:1" x14ac:dyDescent="0.2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{'SheetId':'0f0a93f5-60f7-4c27-9121-9ea290dd8334','UId':'3c320467-dbd9-42b8-b876-53a4718cfc56','Col':4,'Row':15,'Format':'numberic','Value':'','TargetCode':''}</v>
      </c>
    </row>
    <row r="45" spans="1:1" x14ac:dyDescent="0.2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spans="1:1" x14ac:dyDescent="0.2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spans="1:1" x14ac:dyDescent="0.2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{'SheetId':'0f0a93f5-60f7-4c27-9121-9ea290dd8334','UId':'b5f075a6-84c7-47a7-aca6-304f3e7f098b','Col':3,'Row':17,'Format':'numberic','Value':'','TargetCode':''}</v>
      </c>
    </row>
    <row r="48" spans="1:1" x14ac:dyDescent="0.2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{'SheetId':'0f0a93f5-60f7-4c27-9121-9ea290dd8334','UId':'4a3b5e69-6655-4a3c-91ad-151d0daffbbe','Col':4,'Row':17,'Format':'numberic','Value':'','TargetCode':''}</v>
      </c>
    </row>
    <row r="49" spans="1:1" x14ac:dyDescent="0.2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{'SheetId':'0f0a93f5-60f7-4c27-9121-9ea290dd8334','UId':'bc8aae90-3d32-424c-89d6-00637a1a5749','Col':3,'Row':18,'Format':'numberic','Value':'','TargetCode':''}</v>
      </c>
    </row>
    <row r="50" spans="1:1" x14ac:dyDescent="0.2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{'SheetId':'0f0a93f5-60f7-4c27-9121-9ea290dd8334','UId':'0712758c-ed69-4c11-ad9c-a1786f232e94','Col':4,'Row':18,'Format':'numberic','Value':'','TargetCode':''}</v>
      </c>
    </row>
    <row r="51" spans="1:1" x14ac:dyDescent="0.2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spans="1:1" x14ac:dyDescent="0.2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spans="1:1" x14ac:dyDescent="0.2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{'SheetId':'0f0a93f5-60f7-4c27-9121-9ea290dd8334','UId':'9d2538f9-f4fe-4678-a845-a343332a4000','Col':3,'Row':20,'Format':'numberic','Value':'','TargetCode':''}</v>
      </c>
    </row>
    <row r="54" spans="1:1" x14ac:dyDescent="0.2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{'SheetId':'0f0a93f5-60f7-4c27-9121-9ea290dd8334','UId':'2aedc9fa-169e-4d63-8a5f-edb7276fb5de','Col':4,'Row':20,'Format':'numberic','Value':'','TargetCode':''}</v>
      </c>
    </row>
    <row r="55" spans="1:1" x14ac:dyDescent="0.2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{'SheetId':'0f0a93f5-60f7-4c27-9121-9ea290dd8334','UId':'66104325-15b6-436e-8977-c1215983f874','Col':3,'Row':21,'Format':'numberic','Value':'','TargetCode':''}</v>
      </c>
    </row>
    <row r="56" spans="1:1" x14ac:dyDescent="0.2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{'SheetId':'0f0a93f5-60f7-4c27-9121-9ea290dd8334','UId':'7db1f99a-6d4f-4763-baf8-36e5fd015757','Col':4,'Row':21,'Format':'numberic','Value':'','TargetCode':''}</v>
      </c>
    </row>
    <row r="57" spans="1:1" x14ac:dyDescent="0.2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{'SheetId':'0f0a93f5-60f7-4c27-9121-9ea290dd8334','UId':'17834fd5-1e27-40b9-8148-68fc4fbf1c12','Col':3,'Row':22,'Format':'numberic','Value':'','TargetCode':''}</v>
      </c>
    </row>
    <row r="58" spans="1:1" x14ac:dyDescent="0.2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{'SheetId':'0f0a93f5-60f7-4c27-9121-9ea290dd8334','UId':'e387b061-10a9-488c-9da4-acb1bc80e5aa','Col':4,'Row':22,'Format':'numberic','Value':'','TargetCode':''}</v>
      </c>
    </row>
    <row r="59" spans="1:1" x14ac:dyDescent="0.2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spans="1:1" x14ac:dyDescent="0.2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spans="1:1" x14ac:dyDescent="0.2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spans="1:1" x14ac:dyDescent="0.2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spans="1:1" x14ac:dyDescent="0.2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spans="1:1" x14ac:dyDescent="0.2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spans="1:1" x14ac:dyDescent="0.2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spans="1:1" x14ac:dyDescent="0.2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spans="1:1" x14ac:dyDescent="0.2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spans="1:1" x14ac:dyDescent="0.2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spans="1:1" x14ac:dyDescent="0.2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spans="1:1" x14ac:dyDescent="0.2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spans="1:1" x14ac:dyDescent="0.2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spans="1:1" x14ac:dyDescent="0.2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spans="1:1" x14ac:dyDescent="0.2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spans="1:1" x14ac:dyDescent="0.2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spans="1:1" x14ac:dyDescent="0.2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spans="1:1" x14ac:dyDescent="0.2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spans="1:1" x14ac:dyDescent="0.2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spans="1:1" x14ac:dyDescent="0.2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spans="1:1" x14ac:dyDescent="0.2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spans="1:1" x14ac:dyDescent="0.2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spans="1:1" x14ac:dyDescent="0.2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ageMargins left="0.75" right="0.75" top="1" bottom="1" header="0.5" footer="0.5"/>
  <pageSetup orientation="portrait" horizontalDpi="300" verticalDpi="300"/>
  <headerFooter alignWithMargins="0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vDlFX6uB47eVFRq05QkicRpaagI=</DigestValue>
    </Reference>
    <Reference Type="http://www.w3.org/2000/09/xmldsig#Object" URI="#idOfficeObject">
      <DigestMethod Algorithm="http://www.w3.org/2000/09/xmldsig#sha1"/>
      <DigestValue>Qmw0h7TgASWFxGNLsuJyWoPxZPM=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GYtXJDMZqjxSvXiJMPVw4OZBRfI=</DigestValue>
    </Reference>
  </SignedInfo>
  <SignatureValue>JnfleR4LI/Ld9f4nMGNTrIBzcWcQ6pJAXzHsFIuQjXKxhYnYw1NPfHLFyLXsHEkW/hAblw1pdLzi
EYDXemG3yZ9D0aPstTUfMqKPiw+3gTXUfA8mx3LxYJhufTcPDmVntBbN1K31l+uDtzpS0XcywISU
u80s8gTQ3xLDoGJclzQ=</SignatureValue>
  <KeyInfo>
    <X509Data>
      <X509Certificate>MIIF+jCCA+KgAwIBAgIQVAEBAYAnJ8R7bPmQhFoGTzANBgkqhkiG9w0BAQUFADBpMQswCQYDVQQGEwJWTjETMBEGA1UEChMKVk5QVCBHcm91cDEeMBwGA1UECxMVVk5QVC1DQSBUcnVzdCBOZXR3b3JrMSUwIwYDVQQDExxWTlBUIENlcnRpZmljYXRpb24gQXV0aG9yaXR5MB4XDTIyMDUxNzA4MjMwMFoXDTI0MDYyNjA4MDIwMFowgdQxCzAJBgNVBAYTAlZOMRIwEAYDVQQIDAlIw4AgTuG7mEkxHDAaBgNVBAcME1F14bqtbiBIb8OgbiBLaeG6v20xbzBtBgNVBAMMZk5Hw4JOIEjDgE5HIFRIxq/GoE5HIE3huqBJIEPhu5QgUEjhuqZOIMSQ4bqmVSBUxq8gVsOAIFBIw4FUIFRSSeG7gk4gVknhu4ZUIE5BTSAtIENISSBOSMOBTkggSMOAIFRIw4BOSDEiMCAGCgmSJomT8ixkAQEMEk1TVDowMTAwMTUwNjE5LTA3MzCBnzANBgkqhkiG9w0BAQEFAAOBjQAwgYkCgYEA3BCtfA+TOhlgO/z1Vw/WrcYQepMGxy3QiWmgdeKd/sPt+JRRskmRf3xfpOWkQY54ZJ1X3FYOMINDjsl83xwq3/xWVhkAFSeoJsZMxSr9U9m8980mfsv0d6ZWEOUzu0FiY0fIMIf+EFL4e43Y7uI3DR0M1HS2jFq+bgdIYCFgfb0CAwEAAaOCAbQwggGwMHAGCCsGAQUFBwEBBGQwYjAyBggrBgEFBQcwAoYmaHR0cDovL3B1Yi52bnB0LWNhLnZuL2NlcnRzL3ZucHRjYS5jZXIwLAYIKwYBBQUHMAGGIGh0dHA6Ly9vY3NwLnZucHQtY2Eudm4vcmVzcG9uZGVyMB0GA1UdDgQWBBQl/UNoeuB4176wGuJi3oV2wI0CDD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8GA1UdEQQYMBaBFGR2Y2suaHRoQGJpZHYuY29tLnZuMA0GCSqGSIb3DQEBBQUAA4ICAQCx2ku7pqm+gaW9wxR5dymu07f1CzpeJX8iHtEYTFuiooTwWNaarqOwoCsNLR9uPyVJ1In7aosPPAgfF5QYGFpBYEqmqBUp1uyjYx5+iHr0W4e5CONZLt/htC+3+XPFgCbslnqKJ6k2WO3yEz/UJWXhrc+56xAQLSbERQdP+++DCuXmTpxx1WvSbfgXPssnTy+DdTLbN1YWoJJPl/Uf7Sm0zT/behBHGcB5tX285ju73JgndKuRfxNJYVzIOU1VfMWpXP6uVcz3MUgsGKTBE99YTWVZistzF5FYmfFyXei8Z61lqpf+roWQHcUusjYehS/tpmFHBcCJM9i01/jny6syOXYhGkxuoHcZJgQaQArhKxvLAffsNPAYTuWzbl7McU4ewBnB4VbNoJtn+Y/SOKita9jw/9X0EabOhCccfsPzBSqbPsKlQyHI2BzN/XiSrt8hLt8WodEJc1i6mISZqAKoLQGyG/lGAuru4Nj1UfWs/C01qQGecx8sdKyIb8oKOiQM4yhkYF9CZAQvEj8faCPhuvNLQRYL6MkMzY9HJiDrrhA0Amw/pbsrWhT1kcGRB5Xy0WrYQ9119nh1p69GkFDmsVOAkFK38czQmHVBriPmPYmdUHFSTeEwazNnoVqv2LrbsjF7vhmsh6bf4nOxxkvYRAypjr3FmX+qsMX7wxTKw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  <Reference URI="/xl/calcChain.xml?ContentType=application/vnd.openxmlformats-officedocument.spreadsheetml.calcChain+xml">
        <DigestMethod Algorithm="http://www.w3.org/2000/09/xmldsig#sha1"/>
        <DigestValue>/YwJ+ZQweEyg5mm5QY/7vSwdF1I=</DigestValue>
      </Reference>
      <Reference URI="/xl/comments1.xml?ContentType=application/vnd.openxmlformats-officedocument.spreadsheetml.comments+xml">
        <DigestMethod Algorithm="http://www.w3.org/2000/09/xmldsig#sha1"/>
        <DigestValue>CskL8n6yX5stTX740Gq5FBX6WhM=</DigestValue>
      </Reference>
      <Reference URI="/xl/comments2.xml?ContentType=application/vnd.openxmlformats-officedocument.spreadsheetml.comments+xml">
        <DigestMethod Algorithm="http://www.w3.org/2000/09/xmldsig#sha1"/>
        <DigestValue>OkUeZyOnXhciIBpV9y369bHsj04=</DigestValue>
      </Reference>
      <Reference URI="/xl/comments3.xml?ContentType=application/vnd.openxmlformats-officedocument.spreadsheetml.comments+xml">
        <DigestMethod Algorithm="http://www.w3.org/2000/09/xmldsig#sha1"/>
        <DigestValue>X4w/xl+rdLI+m1sN0/px223TFBU=</DigestValue>
      </Reference>
      <Reference URI="/xl/drawings/vmlDrawing1.vml?ContentType=application/vnd.openxmlformats-officedocument.vmlDrawing">
        <DigestMethod Algorithm="http://www.w3.org/2000/09/xmldsig#sha1"/>
        <DigestValue>JIitXzDu7aq0WRfQnK0FDUiYj80=</DigestValue>
      </Reference>
      <Reference URI="/xl/drawings/vmlDrawing2.vml?ContentType=application/vnd.openxmlformats-officedocument.vmlDrawing">
        <DigestMethod Algorithm="http://www.w3.org/2000/09/xmldsig#sha1"/>
        <DigestValue>nexHViiVxnOpjS1TnAk4ebpQMeE=</DigestValue>
      </Reference>
      <Reference URI="/xl/drawings/vmlDrawing3.vml?ContentType=application/vnd.openxmlformats-officedocument.vmlDrawing">
        <DigestMethod Algorithm="http://www.w3.org/2000/09/xmldsig#sha1"/>
        <DigestValue>dnHB63qloA3XaK6Ofd+g10+I8Ew=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U8c8etKRUp/ZtXS38PwuD/LAOKY=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U8c8etKRUp/ZtXS38PwuD/LAOKY=</DigestValue>
      </Reference>
      <Reference URI="/xl/sharedStrings.xml?ContentType=application/vnd.openxmlformats-officedocument.spreadsheetml.sharedStrings+xml">
        <DigestMethod Algorithm="http://www.w3.org/2000/09/xmldsig#sha1"/>
        <DigestValue>HLoNemOFy+drEZGU3ywjnrn3kIc=</DigestValue>
      </Reference>
      <Reference URI="/xl/styles.xml?ContentType=application/vnd.openxmlformats-officedocument.spreadsheetml.styles+xml">
        <DigestMethod Algorithm="http://www.w3.org/2000/09/xmldsig#sha1"/>
        <DigestValue>oBmHZ9v/yRxr0hckS37WBnmJIVk=</DigestValue>
      </Reference>
      <Reference URI="/xl/theme/theme1.xml?ContentType=application/vnd.openxmlformats-officedocument.theme+xml">
        <DigestMethod Algorithm="http://www.w3.org/2000/09/xmldsig#sha1"/>
        <DigestValue>FCEKk+YgU0IFLoCha+3ZpD/EuV8=</DigestValue>
      </Reference>
      <Reference URI="/xl/workbook.xml?ContentType=application/vnd.openxmlformats-officedocument.spreadsheetml.sheet.main+xml">
        <DigestMethod Algorithm="http://www.w3.org/2000/09/xmldsig#sha1"/>
        <DigestValue>IFRN2E3JyjwXPmX143dhVily8jk=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0/09/xmldsig#sha1"/>
        <DigestValue>zQmFRjszBlXyWLAQ1SpKx6v/+lQ=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sheet1.xml?ContentType=application/vnd.openxmlformats-officedocument.spreadsheetml.worksheet+xml">
        <DigestMethod Algorithm="http://www.w3.org/2000/09/xmldsig#sha1"/>
        <DigestValue>6ZcyVZ3nGfqPJC1Vc/N8jlBuHNA=</DigestValue>
      </Reference>
      <Reference URI="/xl/worksheets/sheet2.xml?ContentType=application/vnd.openxmlformats-officedocument.spreadsheetml.worksheet+xml">
        <DigestMethod Algorithm="http://www.w3.org/2000/09/xmldsig#sha1"/>
        <DigestValue>NU+haLgwtzkNXyB0JKwnVRVAaso=</DigestValue>
      </Reference>
      <Reference URI="/xl/worksheets/sheet3.xml?ContentType=application/vnd.openxmlformats-officedocument.spreadsheetml.worksheet+xml">
        <DigestMethod Algorithm="http://www.w3.org/2000/09/xmldsig#sha1"/>
        <DigestValue>t26B26dPqfhp+htpzsCSEN223L8=</DigestValue>
      </Reference>
      <Reference URI="/xl/worksheets/sheet4.xml?ContentType=application/vnd.openxmlformats-officedocument.spreadsheetml.worksheet+xml">
        <DigestMethod Algorithm="http://www.w3.org/2000/09/xmldsig#sha1"/>
        <DigestValue>ty/oa7CJn7ms9odw9jBM8bYy/TM=</DigestValue>
      </Reference>
      <Reference URI="/xl/worksheets/sheet5.xml?ContentType=application/vnd.openxmlformats-officedocument.spreadsheetml.worksheet+xml">
        <DigestMethod Algorithm="http://www.w3.org/2000/09/xmldsig#sha1"/>
        <DigestValue>xCOhdpxV+VYFaH/wbvEvnFY+r7w=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2023-10-18T02:46:43Z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2023-10-18T02:46:43Z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qLbw7KVgKNak8Y9Wd/i1OtjgmbeRde4TE4HVwQwomnA=</DigestValue>
    </Reference>
    <Reference Type="http://www.w3.org/2000/09/xmldsig#Object" URI="#idOfficeObject">
      <DigestMethod Algorithm="http://www.w3.org/2001/04/xmlenc#sha256"/>
      <DigestValue>1kmU3CvbHpqGrmrLRAK975AwPYgeZQaXGhdZZZOKpIk=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k8F6360j+UMsYQR3Mm/MoXLwscX/3OHA/K0R0/rYdqQ=</DigestValue>
    </Reference>
  </SignedInfo>
  <SignatureValue>bqwvV4LHCB639jJLmvjLn2emVw3GResAskBBRrrmvPE2lffCISNf63GZshxuVA/hMMHPOUlfApgx
ZtI+V2rTcp2HGBBMW0483c7xN2ERd6Y1rrVOmnS/cmOzHynsQZtOD5HFFutXQm/iZWiJvvE0a2Z7
mGzL/Mi8K+YccU1XL6jINIm7Y2xO2+r9ey/RMXMHHf61c5qVjYaX6W4XZ+4E2r9aLST1hiD82NDq
JmaFmePimFsrCBsHzXCM849Bak/Uyny8UtcS4/dHZuXzr1KuxSMrK/m4uOzlvFND2RLbPGsqpB3a
7Fb4zRAL2np5NmO/tNjtUFtenEkpLEbEo5+RBQ==</SignatureValue>
  <KeyInfo>
    <X509Data>
      <X509Certificate>MIIFdjCCBF6gAwIBAgIQVAEBAfv1FoLLQN/Sch2QFzANBgkqhkiG9w0BAQsFADBcMQswCQYDVQQGEwJWTjEzMDEGA1UECgwqVklFVE5BTSBQT1NUUyBBTkQgVEVMRUNPTU1VTklDQVRJT05TIEdST1VQMRgwFgYDVQQDDA9WTlBULUNBIFNIQS0yNTYwHhcNMjMwODI5MDM0NzAwWhcNMjUwNzI4MTEwOTQ3WjCBvTELMAkGA1UEBhMCVk4xEjAQBgNVBAgMCUjDgCBO4buYSTEeMBwGA1UEBwwVUXXhuq1uIEhhaSBCw6AgVHLGsG5nMVowWAYDVQQDDFFDw5RORyBUWSBUTkhIIE3hu5hUIFRIw4BOSCBWScOKTiBRVeG6ok4gTMOdIFFV4bu4IMSQ4bqmVSBUxq8gQ0jhu6hORyBLSE/DgU4gSS5QLkExHjAcBgoJkiaJk/IsZAEBDA5NU1Q6MDEwMjcwMzE3ODCCASIwDQYJKoZIhvcNAQEBBQADggEPADCCAQoCggEBAMBk/2Th2rV7/dShMLWzn6NboVoHoAYPPoGpLS2FicK1kbasBjHLoYlkofzAdjldRcdlZH8QHipO++AwBHjBVc7aH/MHmjUDBQYtkWScK/DVg2sRTKDB3Bu2Y0Coci7/hEQJ7klqudNQsvqIzwnmbksaj+NkNQb14zA0yfi/RQUr8fiPbLCGZGlNmao1Si8cRwLRMUkbR4BtrNQvSxBZnuSjpyLEWDG9vbHQHr4ayIbpd4NBSAm21yHGbM/5bVaeSF4Klg03MDvtf2NzVD8XRj9Dabz/s8yENmWSU4Li6yvP3OI6z1uSwXvhoLiXmML0p7WFPx3Zrb2xREhz0C3QUbUCAwEAAaOCAdAwggHMMH4GCCsGAQUFBwEBBHIwcDA5BggrBgEFBQcwAoYtaHR0cDovL3B1Yi52bnB0LWNhLnZuL2NlcnRzL3ZucHRjYS1zaGEyNTYuY2VyMDMGCCsGAQUFBzABhidodHRwOi8vb2NzcC1zaGEyNTYudm5wdC1jYS52bi9yZXNwb25kZXIwHQYDVR0OBBYEFC3TQxrxv3vDbMu88HjOgJmQTcz6MAwGA1UdEwEB/wQCMAAwHwYDVR0jBBgwFoAUtk1ra9amnTTtMjnsQlSsvjJj2HEwaAYDVR0gBGEwXzBdBg4rBgEEAYHtAwEBAwEBATBLMCIGCCsGAQUFBwICMBYeFABPAEkARAAtAFMAVAAtADIALgAwMCUGCCsGAQUFBwIBFhlodHRwOi8vcHViLnZucHQtY2Eudm4vcnBhMD8GA1UdHwQ4MDYwNKAyoDCGLmh0dHA6Ly9jcmwtc2hhMjU2LnZucHQtY2Eudm4vdm5wdGNhLXNoYTI1Ni5jcmwwDgYDVR0PAQH/BAQDAgTwMCAGA1UdJQQZMBcGCisGAQQBgjcKAwwGCSqGSIb3LwEBBTAfBgNVHREEGDAWgRRkdW50dm5wdDg4QGdtYWlsLmNvbTANBgkqhkiG9w0BAQsFAAOCAQEAAN5GnU5TofAb95/Dlw5mY4uZu4dFVHJ02lKHwa9MDP9bmqFipsnWF6fisF80ovboeT/+IZgFEd2PI6MIHP1byPOe92NX4hSJ1fhDTrnrgFIVFUPE4q4TrsSqB7zLZeFX0abcvNjlrsxCgIB/uW92oeUQqtGsAtlrACANYPwVVcyXvVRzVSSZI2TewmhyaufIlV25binibgGLDcaLcVCRkwPynzJTw6KiyVHeFnjvGndMrLYluc0GCq2T/YBeMeH5kbqOrLMQAKrkgeVcshGK2/JZ0RfDVSYL8g0WO+4YyBAI4Qsd6B8QVBFN4QUqgzqJAecY8qCmoRb8JqYUbL8BrQ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</Transform>
          <Transform Algorithm="http://www.w3.org/TR/2001/REC-xml-c14n-20010315"/>
        </Transforms>
        <DigestMethod Algorithm="http://www.w3.org/2001/04/xmlenc#sha256"/>
        <DigestValue>SvtLgLHWwOe2+41fuNrh9MPG5Bh3+j+tOUplp0lR7Bs=</DigestValue>
      </Reference>
      <Reference URI="/xl/calcChain.xml?ContentType=application/vnd.openxmlformats-officedocument.spreadsheetml.calcChain+xml">
        <DigestMethod Algorithm="http://www.w3.org/2001/04/xmlenc#sha256"/>
        <DigestValue>x0qXysnOjH35qpatG9IyJTZ83WTSdFCeYLaF906+Pv4=</DigestValue>
      </Reference>
      <Reference URI="/xl/comments1.xml?ContentType=application/vnd.openxmlformats-officedocument.spreadsheetml.comments+xml">
        <DigestMethod Algorithm="http://www.w3.org/2001/04/xmlenc#sha256"/>
        <DigestValue>vHGfVgjVjDZPhXJy1SSyI46QkbEfNoa2r4KOI2SfFgQ=</DigestValue>
      </Reference>
      <Reference URI="/xl/comments2.xml?ContentType=application/vnd.openxmlformats-officedocument.spreadsheetml.comments+xml">
        <DigestMethod Algorithm="http://www.w3.org/2001/04/xmlenc#sha256"/>
        <DigestValue>fJkwjG9fXPB7UMdpPXjZQIJY99N0SQGHQ2KHoW9dFeY=</DigestValue>
      </Reference>
      <Reference URI="/xl/comments3.xml?ContentType=application/vnd.openxmlformats-officedocument.spreadsheetml.comments+xml">
        <DigestMethod Algorithm="http://www.w3.org/2001/04/xmlenc#sha256"/>
        <DigestValue>+61UPv2B6dnJS0DV7TTdHXEmz+MRwo2lOA07rMan15M=</DigestValue>
      </Reference>
      <Reference URI="/xl/drawings/vmlDrawing1.vml?ContentType=application/vnd.openxmlformats-officedocument.vmlDrawing">
        <DigestMethod Algorithm="http://www.w3.org/2001/04/xmlenc#sha256"/>
        <DigestValue>ET92UQVi7JD37y6rx09swsYq/+y2GWgjSGypOxLSfyg=</DigestValue>
      </Reference>
      <Reference URI="/xl/drawings/vmlDrawing2.vml?ContentType=application/vnd.openxmlformats-officedocument.vmlDrawing">
        <DigestMethod Algorithm="http://www.w3.org/2001/04/xmlenc#sha256"/>
        <DigestValue>H5rlAmmVVuke7myza6v4KJfXiH8CB+yE6c6eVYEWL/k=</DigestValue>
      </Reference>
      <Reference URI="/xl/drawings/vmlDrawing3.vml?ContentType=application/vnd.openxmlformats-officedocument.vmlDrawing">
        <DigestMethod Algorithm="http://www.w3.org/2001/04/xmlenc#sha256"/>
        <DigestValue>kIO3ruidNEPtmKjruxb5PEcexIwAZSnsq3bwVu+ib5A=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WPzqs6Wum3ddS+wKKQ6d3whJCxjHk3NbDpzvXsyBKSo=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WPzqs6Wum3ddS+wKKQ6d3whJCxjHk3NbDpzvXsyBKSo=</DigestValue>
      </Reference>
      <Reference URI="/xl/sharedStrings.xml?ContentType=application/vnd.openxmlformats-officedocument.spreadsheetml.sharedStrings+xml">
        <DigestMethod Algorithm="http://www.w3.org/2001/04/xmlenc#sha256"/>
        <DigestValue>k0VpvzfLOqkECLGQ/NFAWfQiwHA3GJLdpufojMZFurs=</DigestValue>
      </Reference>
      <Reference URI="/xl/styles.xml?ContentType=application/vnd.openxmlformats-officedocument.spreadsheetml.styles+xml">
        <DigestMethod Algorithm="http://www.w3.org/2001/04/xmlenc#sha256"/>
        <DigestValue>F1kXPiRWB75L2bOikjvXMeDblm19yShrZspzSy06Ssk=</DigestValue>
      </Reference>
      <Reference URI="/xl/theme/theme1.xml?ContentType=application/vnd.openxmlformats-officedocument.theme+xml">
        <DigestMethod Algorithm="http://www.w3.org/2001/04/xmlenc#sha256"/>
        <DigestValue>EBR87Dc3K5VoNP1wbQD1sf07rr1zT+JU8jaw1KbaMV8=</DigestValue>
      </Reference>
      <Reference URI="/xl/workbook.xml?ContentType=application/vnd.openxmlformats-officedocument.spreadsheetml.sheet.main+xml">
        <DigestMethod Algorithm="http://www.w3.org/2001/04/xmlenc#sha256"/>
        <DigestValue>NHB2IFpuNiV3anI2Kffd8dGzoVhLqvlzaEKT3tiyelA=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DFvVPqoIk86WVQiP0UyA3uzCQioz46PDY/dKih+lBrk=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1/04/xmlenc#sha256"/>
        <DigestValue>3LGHJcwwP5qHp0ojw8pTFHgvfdIe72BR7GBN09dcrUI=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xEjnoC6oveMaQJxRAfS6Ocv9rAtbqw8uIVWScNpbU2I=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RXXLKTiFXMSKYXVhBCMM9UET0XuMzLiu4ew+TyiV164=</DigestValue>
      </Reference>
      <Reference URI="/xl/worksheets/sheet1.xml?ContentType=application/vnd.openxmlformats-officedocument.spreadsheetml.worksheet+xml">
        <DigestMethod Algorithm="http://www.w3.org/2001/04/xmlenc#sha256"/>
        <DigestValue>URoDk5RQKdldXd53cr3Pabwa9AZPWoqhHSnoUcOcIn8=</DigestValue>
      </Reference>
      <Reference URI="/xl/worksheets/sheet2.xml?ContentType=application/vnd.openxmlformats-officedocument.spreadsheetml.worksheet+xml">
        <DigestMethod Algorithm="http://www.w3.org/2001/04/xmlenc#sha256"/>
        <DigestValue>39/7WBgttBqQHTaKffmqhE4RD9HDSLNh1c/H9PKuVfA=</DigestValue>
      </Reference>
      <Reference URI="/xl/worksheets/sheet3.xml?ContentType=application/vnd.openxmlformats-officedocument.spreadsheetml.worksheet+xml">
        <DigestMethod Algorithm="http://www.w3.org/2001/04/xmlenc#sha256"/>
        <DigestValue>efWsbe5hHCex8sw3WAtVXU75b1WTUQs1efVMF3Z3g1g=</DigestValue>
      </Reference>
      <Reference URI="/xl/worksheets/sheet4.xml?ContentType=application/vnd.openxmlformats-officedocument.spreadsheetml.worksheet+xml">
        <DigestMethod Algorithm="http://www.w3.org/2001/04/xmlenc#sha256"/>
        <DigestValue>SrVEVSGs4DKwZ5VmLy1HQJ/tKddojZp7W8glKLEEw7s=</DigestValue>
      </Reference>
      <Reference URI="/xl/worksheets/sheet5.xml?ContentType=application/vnd.openxmlformats-officedocument.spreadsheetml.worksheet+xml">
        <DigestMethod Algorithm="http://www.w3.org/2001/04/xmlenc#sha256"/>
        <DigestValue>+XbrtW0pk8qeUnIKIVq+YcSEFIv9jXWCylI+GMACFHM=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2023-10-18T02:51:04Z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16.0.10402/14</OfficeVersion>
          <ApplicationVersion>16.0.10402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2023-10-18T02:51:04Z</xd:SigningTime>
          <xd:SigningCertificate>
            <xd:Cert>
              <xd:CertDigest>
                <DigestMethod Algorithm="http://www.w3.org/2001/04/xmlenc#sha256"/>
                <DigestValue>w9qEeA3gW51MWQxw1iwTN7u1qT5FGVariAFpsOeRah4=</DigestValue>
              </xd:CertDigest>
              <xd:IssuerSerial>
                <X509IssuerName>CN=VNPT-CA SHA-256, O=VIETNAM POSTS AND TELECOMMUNICATIONS GROUP, C=VN</X509IssuerName>
                <X509SerialNumber>111660364382406264913231586295992389655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GMzCCBBugAwIBAgIQT+7ypDCrs4IK37aRmL8S1jANBgkqhkiG9w0BAQsFADCBozELMAkGA1UEBhMCVk4xMzAxBgNVBAoMKk1pbmlzdHJ5IG9mIEluZm9ybWF0aW9uIGFuZCBDb21tdW5pY2F0aW9uczE8MDoGA1UECwwzTmF0aW9uYWwgQ2VudHJlIG9mIERpZ2l0YWwgU2lnbmF0dXJlIEF1dGhlbnRpY2F0aW9uMSEwHwYDVQQDDBhWaWV0bmFtIE5hdGlvbmFsIFJvb3QgQ0EwHhcNMjAwNzI4MTEwOTQ3WhcNMjUwNzI4MTEwOTQ3WjBcMQswCQYDVQQGEwJWTjEzMDEGA1UECgwqVklFVE5BTSBQT1NUUyBBTkQgVEVMRUNPTU1VTklDQVRJT05TIEdST1VQMRgwFgYDVQQDDA9WTlBULUNBIFNIQS0yNTYwggEiMA0GCSqGSIb3DQEBAQUAA4IBDwAwggEKAoIBAQDGl4D5aMlKcBPjrF51yxDAZBiN0KszMnWh4UXlpy1FECNclsb4JL1vg/KbcfayrvhB8e8ZybQrVoXDP4izMgwwnsPFjzg8DlVpdNRrC+NjywU1tBHq03qMQYJgvN+1O9IQoZvX9BVruYHXIQnpEfputwrjYBU2CS4zOyuzwYdexVIGSheib2AhGmTIvvSS+J+5yIy4X/ucJUKsEgaoMokT7ertnczuhVKX1XuYAA94jiYJCQmPnmTLEV0rM9HFAnNpKTcpMRfNIDQHLB3KXhTXUI1uKpe1pWPrXJEpNHdeKjwi2PJPU53qg+zhQTcmZtWGWR5c/GbUDasBoMXT4NQjAgMBAAGjggGnMIIBozBCBggrBgEFBQcBAQQ2MDQwMgYIKwYBBQUHMAKGJmh0dHBzOi8vcm9vdGNhLmdvdi52bi9jcnQvdm5yY2EyNTYucDdiMIHgBgNVHSMEgdgwgdWAFH7wh+2xuJ37CINvpBb98bisYpsBoYGppIGmMIGjMQswCQYDVQQGEwJWTjEzMDEGA1UECgwqTWluaXN0cnkgb2YgSW5mb3JtYXRpb24gYW5kIENvbW11bmljYXRpb25zMTwwOgYDVQQLDDNOYXRpb25hbCBDZW50cmUgb2YgRGlnaXRhbCBTaWduYXR1cmUgQXV0aGVudGljYXRpb24xITAfBgNVBAMMGFZpZXRuYW0gTmF0aW9uYWwgUm9vdCBDQYIRAJWSu4zurVokprj3HX0yO1owEgYDVR0TAQH/BAgwBgEB/wIBADA3BgNVHR8EMDAuMCygKqAohiZodHRwczovL3Jvb3RjYS5nb3Yudm4vY3JsL3ZucmNhMjU2LmNybDAOBgNVHQ8BAf8EBAMCAYYwHQYDVR0OBBYEFLZNa2vWpp007TI57EJUrL4yY9hxMA0GCSqGSIb3DQEBCwUAA4ICAQAy80uZED/QGUdqC3qVis0tYbpVpQsxWzOej0P90c+jCakRWgOLCIF3drEgc+4ruOMM5ISVR67axQ7eEq6vv4zqt1pxzoWG7sx8utPJw5fk8Zr2/Zzjh2jvtlaP9wPTJt1HcEhlFQXCTn2eO1C+P7VB9iRcWCIlV8OzbP5/9EjC/1WexL5FBCz6+9Pf4BHHMKDHOPKY5szHGT5yOOzb+nkqLfKVIy8x05+EaZsy6CctWeTTXQHe7ANMb7i1U2tK7YFLX3w/GtdtjBwMYWGaW+lp22Qmx8jq534x5nGefu1cO/tazufAzKNFpOr9nicaZe0sZEEN9wyCcYEdpy9ZniYfKdepCNRcsL/YFLSwhs3oTrko4zVuEZKB7Jh+WoaRLgpe2YXR5lVvT1wHiiTJQZQx9HPzROSTJOVe97AILmz44lVLCzWARdUfDgM0M7zMlG/Jr8n0iFYBnDxZAZUbiVlFrHKxOp6m6OSvloJvHc/IX4WgvSliYQB25FMwydTcqpBgP0V5np0KneZeOK/gSn1pHjTAtQrdYoGsC2p3KtbB58YOBCNpTtLpx9FxnN/8YnHUbsiz2xGqz8nO9VwnzIiYKgmxtltEebRf1R904u6Sa9LGbgj4xkz/W0lz1jA7m/vc9WoGPqqv1AbkB8Yylmz/Cu+CmQ1AxnFFwhUL5ZgveQ==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Tong quan</vt:lpstr>
      <vt:lpstr>QuyDinhGia_HangNgay</vt:lpstr>
      <vt:lpstr>QuyDinhGia_Khac</vt:lpstr>
      <vt:lpstr>PhanHoiNHGS_06281</vt:lpstr>
      <vt:lpstr>SheetHidden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Hồng Vũ Minh</dc:creator>
  <cp:lastModifiedBy>Phan Thi Quynh Lan</cp:lastModifiedBy>
  <dcterms:created xsi:type="dcterms:W3CDTF">2021-05-17T07:04:34Z</dcterms:created>
  <dcterms:modified xsi:type="dcterms:W3CDTF">2023-10-18T02:45:05Z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