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TUAN\"/>
    </mc:Choice>
  </mc:AlternateContent>
  <bookViews>
    <workbookView xWindow="0" yWindow="0" windowWidth="19440" windowHeight="10605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C15" i="3" l="1"/>
  <c r="C12" i="3"/>
  <c r="A8" i="1" l="1"/>
  <c r="C6" i="3" l="1"/>
  <c r="C4" i="3"/>
  <c r="C11" i="3" s="1"/>
  <c r="D3" i="1" l="1"/>
  <c r="C1" i="3" l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<sst xmlns="http://schemas.openxmlformats.org/spreadsheetml/2006/main" count="168" uniqueCount="85">
  <si>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</si>
  <si>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</si>
  <si>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</si>
  <si>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</si>
  <si>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</si>
  <si>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</si>
  <si>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</si>
  <si>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</si>
  <si>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</si>
  <si>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</si>
  <si>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</si>
  <si>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</si>
  <si>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</si>
  <si>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</si>
  <si>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</si>
  <si>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</si>
  <si>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</si>
  <si>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</si>
  <si>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</si>
  <si>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</si>
  <si>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</si>
  <si>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</si>
  <si>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</si>
  <si>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</si>
  <si>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</si>
  <si>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</si>
  <si>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</si>
  <si>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</si>
  <si>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</si>
  <si>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</si>
  <si>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</si>
  <si>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</si>
  <si>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</si>
  <si>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</si>
  <si>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</si>
  <si>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</si>
  <si>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</si>
  <si>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</si>
  <si>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</si>
  <si>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</si>
  <si>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</si>
  <si>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</si>
  <si>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</si>
  <si>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</si>
  <si>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</si>
  <si>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</si>
  <si>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</si>
  <si>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</si>
  <si>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</si>
  <si>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</si>
  <si>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</si>
  <si>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</si>
  <si>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</si>
  <si>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</si>
  <si>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</si>
  <si>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</si>
  <si>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</si>
  <si>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</si>
  <si>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</si>
  <si>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</si>
  <si>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</si>
  <si>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</si>
  <si>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</si>
  <si>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</si>
  <si>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</si>
  <si>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</si>
  <si>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</si>
  <si>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</si>
  <si>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</si>
  <si>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</si>
  <si>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</si>
  <si>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</si>
  <si>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</si>
  <si>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</si>
  <si>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</si>
  <si>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</si>
  <si>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</si>
  <si>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</si>
  <si>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</si>
  <si>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</si>
  <si>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</si>
  <si>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</si>
  <si>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</si>
  <si>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</si>
  <si>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04/2/2024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</si>
</sst>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68" fontId="3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41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7" fontId="3" fillId="0" borderId="0" applyFill="0" applyBorder="0" applyAlignment="0"/>
    <xf numFmtId="0" fontId="46" fillId="0" borderId="0"/>
    <xf numFmtId="1" fontId="47" fillId="0" borderId="13" applyBorder="0"/>
    <xf numFmtId="168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quotePrefix="1" applyFont="0" applyFill="0" applyBorder="0" applyAlignment="0">
      <protection locked="0"/>
    </xf>
    <xf numFmtId="168" fontId="1" fillId="0" borderId="0" applyFont="0" applyFill="0" applyBorder="0" applyAlignment="0" applyProtection="0"/>
    <xf numFmtId="180" fontId="40" fillId="0" borderId="0"/>
    <xf numFmtId="181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2" fontId="51" fillId="0" borderId="0" applyFont="0" applyFill="0" applyBorder="0" applyAlignment="0" applyProtection="0"/>
    <xf numFmtId="0" fontId="3" fillId="0" borderId="0"/>
    <xf numFmtId="179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/>
    <xf numFmtId="0" fontId="52" fillId="0" borderId="0" applyNumberFormat="0" applyAlignment="0">
      <alignment horizontal="left"/>
    </xf>
    <xf numFmtId="189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0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1" fontId="57" fillId="0" borderId="0">
      <protection locked="0"/>
    </xf>
    <xf numFmtId="191" fontId="57" fillId="0" borderId="0">
      <protection locked="0"/>
    </xf>
    <xf numFmtId="10" fontId="53" fillId="36" borderId="2" applyNumberFormat="0" applyBorder="0" applyAlignment="0" applyProtection="0"/>
    <xf numFmtId="177" fontId="58" fillId="37" borderId="0"/>
    <xf numFmtId="177" fontId="58" fillId="38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9" fillId="0" borderId="19"/>
    <xf numFmtId="192" fontId="60" fillId="0" borderId="2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7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8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4" fontId="67" fillId="0" borderId="0"/>
    <xf numFmtId="0" fontId="66" fillId="0" borderId="0" applyNumberFormat="0" applyFont="0" applyFill="0" applyBorder="0" applyAlignment="0" applyProtection="0">
      <alignment horizontal="left"/>
    </xf>
    <xf numFmtId="200" fontId="3" fillId="0" borderId="0" applyNumberFormat="0" applyFill="0" applyBorder="0" applyAlignment="0" applyProtection="0">
      <alignment horizontal="left"/>
    </xf>
    <xf numFmtId="201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3" fontId="51" fillId="0" borderId="14">
      <alignment horizontal="right" vertical="center"/>
    </xf>
    <xf numFmtId="204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5" fontId="51" fillId="0" borderId="0"/>
    <xf numFmtId="205" fontId="51" fillId="0" borderId="2"/>
    <xf numFmtId="0" fontId="72" fillId="39" borderId="2">
      <alignment horizontal="left" vertical="center"/>
    </xf>
    <xf numFmtId="164" fontId="73" fillId="0" borderId="12">
      <alignment horizontal="left" vertical="top"/>
    </xf>
    <xf numFmtId="164" fontId="39" fillId="0" borderId="16">
      <alignment horizontal="left" vertical="top"/>
    </xf>
    <xf numFmtId="0" fontId="74" fillId="0" borderId="16">
      <alignment horizontal="left" vertical="center"/>
    </xf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75" fillId="0" borderId="0">
      <alignment vertical="center"/>
    </xf>
    <xf numFmtId="166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82" fillId="0" borderId="0"/>
    <xf numFmtId="0" fontId="62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83" fillId="0" borderId="0"/>
    <xf numFmtId="193" fontId="35" fillId="0" borderId="0" applyFont="0" applyFill="0" applyBorder="0" applyAlignment="0" applyProtection="0"/>
    <xf numFmtId="210" fontId="37" fillId="0" borderId="0" applyFont="0" applyFill="0" applyBorder="0" applyAlignment="0" applyProtection="0"/>
    <xf numFmtId="194" fontId="35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68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3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8" fontId="8" fillId="0" borderId="1" xfId="1" applyFont="1" applyBorder="1" applyAlignment="1">
      <alignment horizontal="left"/>
    </xf>
    <xf numFmtId="169" fontId="8" fillId="0" borderId="1" xfId="1" applyNumberFormat="1" applyFont="1" applyBorder="1" applyAlignment="1">
      <alignment horizontal="left"/>
    </xf>
    <xf numFmtId="168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9" fontId="5" fillId="0" borderId="1" xfId="1" applyNumberFormat="1" applyFont="1" applyBorder="1" applyAlignment="1">
      <alignment horizontal="left"/>
    </xf>
    <xf numFmtId="169" fontId="5" fillId="3" borderId="2" xfId="4" applyNumberFormat="1" applyFont="1" applyFill="1" applyBorder="1" applyAlignment="1">
      <alignment horizontal="right" vertical="center" wrapText="1"/>
    </xf>
    <xf numFmtId="169" fontId="6" fillId="0" borderId="1" xfId="1" applyNumberFormat="1" applyFont="1" applyBorder="1" applyAlignment="1">
      <alignment horizontal="left"/>
    </xf>
    <xf numFmtId="168" fontId="5" fillId="0" borderId="1" xfId="1" applyFont="1" applyBorder="1" applyAlignment="1">
      <alignment horizontal="left"/>
    </xf>
    <xf numFmtId="169" fontId="86" fillId="3" borderId="2" xfId="98" applyNumberFormat="1" applyFont="1" applyFill="1" applyBorder="1" applyAlignment="1">
      <alignment horizontal="right" vertical="center" wrapText="1"/>
    </xf>
    <xf numFmtId="169" fontId="86" fillId="3" borderId="2" xfId="3" applyNumberFormat="1" applyFont="1" applyFill="1" applyBorder="1" applyAlignment="1">
      <alignment horizontal="right" vertical="center" wrapText="1"/>
    </xf>
    <xf numFmtId="168" fontId="86" fillId="3" borderId="2" xfId="5" applyFont="1" applyFill="1" applyBorder="1" applyAlignment="1">
      <alignment horizontal="right" vertical="center" wrapText="1"/>
    </xf>
    <xf numFmtId="168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8" fontId="5" fillId="0" borderId="1" xfId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9" fontId="5" fillId="0" borderId="1" xfId="1" applyNumberFormat="1" applyFont="1" applyBorder="1" applyAlignment="1">
      <alignment horizontal="center"/>
    </xf>
    <xf numFmtId="169" fontId="5" fillId="3" borderId="2" xfId="1" applyNumberFormat="1" applyFont="1" applyFill="1" applyBorder="1" applyAlignment="1">
      <alignment horizontal="center" vertical="center" wrapText="1"/>
    </xf>
    <xf numFmtId="169" fontId="5" fillId="0" borderId="1" xfId="1" applyNumberFormat="1" applyFont="1" applyBorder="1" applyAlignment="1">
      <alignment horizontal="right"/>
    </xf>
    <xf numFmtId="169" fontId="86" fillId="0" borderId="2" xfId="98" applyNumberFormat="1" applyFont="1" applyFill="1" applyBorder="1" applyAlignment="1">
      <alignment horizontal="right" vertical="center" wrapText="1"/>
    </xf>
    <xf numFmtId="169" fontId="5" fillId="0" borderId="1" xfId="1" applyNumberFormat="1" applyFont="1" applyFill="1" applyBorder="1" applyAlignment="1">
      <alignment horizontal="left"/>
    </xf>
    <xf numFmtId="10" fontId="5" fillId="0" borderId="1" xfId="2" applyNumberFormat="1" applyFont="1" applyBorder="1" applyAlignment="1">
      <alignment horizontal="right"/>
    </xf>
    <xf numFmtId="169" fontId="5" fillId="0" borderId="2" xfId="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B8" sqref="B8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4" t="s">
        <v>0</v>
      </c>
      <c r="B1" s="34"/>
      <c r="C1" s="34"/>
      <c r="D1" s="34"/>
    </row>
    <row r="2" spans="1:4" ht="15" customHeight="1">
      <c r="A2" s="1" t="s">
        <v>1</v>
      </c>
      <c r="B2" s="1" t="s">
        <v>1</v>
      </c>
      <c r="C2" s="2" t="s">
        <v>2</v>
      </c>
      <c r="D2" s="8">
        <v>45327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45333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"&amp;DAY(D3)+4&amp;" tháng "&amp;MONTH(D3)&amp;" năm "&amp;2024</f>
        <v>Ngày định giá/Ngày giao dịch: ngày 15 tháng 2 năm 2024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7" t="s">
        <v>19</v>
      </c>
      <c r="D17" s="37"/>
    </row>
    <row r="18" spans="1:4" ht="15" customHeight="1">
      <c r="A18" s="1" t="s">
        <v>1</v>
      </c>
      <c r="B18" s="1" t="s">
        <v>1</v>
      </c>
      <c r="C18" s="37" t="s">
        <v>20</v>
      </c>
      <c r="D18" s="37"/>
    </row>
    <row r="19" spans="1:4" ht="15" customHeight="1">
      <c r="A19" s="1" t="s">
        <v>1</v>
      </c>
      <c r="B19" s="1" t="s">
        <v>1</v>
      </c>
      <c r="C19" s="37" t="s">
        <v>21</v>
      </c>
      <c r="D19" s="37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5" t="s">
        <v>22</v>
      </c>
      <c r="B23" s="35"/>
      <c r="C23" s="35" t="s">
        <v>23</v>
      </c>
      <c r="D23" s="35"/>
    </row>
    <row r="24" spans="1:4" ht="15" customHeight="1">
      <c r="A24" s="36" t="s">
        <v>24</v>
      </c>
      <c r="B24" s="36"/>
      <c r="C24" s="36" t="s">
        <v>24</v>
      </c>
      <c r="D24" s="36"/>
    </row>
    <row r="25" spans="1:4" ht="15" customHeight="1">
      <c r="A25" s="37" t="s">
        <v>1</v>
      </c>
      <c r="B25" s="37"/>
      <c r="C25" s="37" t="s">
        <v>1</v>
      </c>
      <c r="D25" s="3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abSelected="1" zoomScale="90" zoomScaleNormal="90" workbookViewId="0">
      <selection activeCell="J19" sqref="J19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  <col min="6" max="6" width="12.140625" bestFit="1" customWidth="1"/>
  </cols>
  <sheetData>
    <row r="1" spans="1:4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11/2/2024</v>
      </c>
      <c r="D1" s="13" t="s">
        <v>84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f>D8</f>
        <v>208076100087</v>
      </c>
      <c r="D4" s="15">
        <v>202624725913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f>D10</f>
        <v>13641.24</v>
      </c>
      <c r="D6" s="18">
        <v>13627.29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212338048875</v>
      </c>
      <c r="D8" s="20">
        <v>208076100087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13660.11</v>
      </c>
      <c r="D10" s="21">
        <v>13641.24</v>
      </c>
    </row>
    <row r="11" spans="1:4" ht="16.5" customHeight="1">
      <c r="A11" s="7" t="s">
        <v>15</v>
      </c>
      <c r="B11" s="7" t="s">
        <v>48</v>
      </c>
      <c r="C11" s="17">
        <f>C8-C4</f>
        <v>4261948788</v>
      </c>
      <c r="D11" s="17">
        <v>5451374174</v>
      </c>
    </row>
    <row r="12" spans="1:4" ht="15" customHeight="1">
      <c r="A12" s="4" t="s">
        <v>49</v>
      </c>
      <c r="B12" s="4" t="s">
        <v>50</v>
      </c>
      <c r="C12" s="27">
        <f>C11-C13</f>
        <v>292508830</v>
      </c>
      <c r="D12" s="27">
        <v>212095066</v>
      </c>
    </row>
    <row r="13" spans="1:4" ht="15" customHeight="1">
      <c r="A13" s="4" t="s">
        <v>51</v>
      </c>
      <c r="B13" s="4" t="s">
        <v>52</v>
      </c>
      <c r="C13" s="28">
        <v>3969439958</v>
      </c>
      <c r="D13" s="33">
        <v>5239279108</v>
      </c>
    </row>
    <row r="14" spans="1:4" ht="15" customHeight="1">
      <c r="A14" s="4" t="s">
        <v>53</v>
      </c>
      <c r="B14" s="4" t="s">
        <v>54</v>
      </c>
      <c r="C14" s="15"/>
      <c r="D14" s="15"/>
    </row>
    <row r="15" spans="1:4" ht="15" customHeight="1">
      <c r="A15" s="7" t="s">
        <v>55</v>
      </c>
      <c r="B15" s="7" t="s">
        <v>56</v>
      </c>
      <c r="C15" s="22">
        <f>C10-C6</f>
        <v>18.8700000000008</v>
      </c>
      <c r="D15" s="22">
        <v>13.949999999998909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4" ht="15" customHeight="1">
      <c r="A17" s="4" t="s">
        <v>59</v>
      </c>
      <c r="B17" s="4" t="s">
        <v>60</v>
      </c>
      <c r="C17" s="30">
        <v>212338048875</v>
      </c>
      <c r="D17" s="31">
        <v>208076100087</v>
      </c>
    </row>
    <row r="18" spans="1:4" ht="15" customHeight="1">
      <c r="A18" s="4" t="s">
        <v>61</v>
      </c>
      <c r="B18" s="4" t="s">
        <v>62</v>
      </c>
      <c r="C18" s="30">
        <v>162294704222</v>
      </c>
      <c r="D18" s="31">
        <v>161795047604</v>
      </c>
    </row>
    <row r="19" spans="1:4" ht="15" customHeight="1">
      <c r="A19" s="7" t="s">
        <v>63</v>
      </c>
      <c r="B19" s="7" t="s">
        <v>35</v>
      </c>
      <c r="C19" s="23"/>
      <c r="D19" s="23"/>
    </row>
    <row r="20" spans="1:4" ht="15" customHeight="1">
      <c r="A20" s="4" t="s">
        <v>64</v>
      </c>
      <c r="B20" s="4" t="s">
        <v>37</v>
      </c>
      <c r="C20" s="24">
        <v>7457.82</v>
      </c>
      <c r="D20" s="24">
        <v>7457.82</v>
      </c>
    </row>
    <row r="21" spans="1:4" ht="15" customHeight="1">
      <c r="A21" s="4" t="s">
        <v>65</v>
      </c>
      <c r="B21" s="4" t="s">
        <v>39</v>
      </c>
      <c r="C21" s="29">
        <v>101874641.56020001</v>
      </c>
      <c r="D21" s="24">
        <v>101733912.49679999</v>
      </c>
    </row>
    <row r="22" spans="1:4" ht="15" customHeight="1">
      <c r="A22" s="4" t="s">
        <v>66</v>
      </c>
      <c r="B22" s="4" t="s">
        <v>41</v>
      </c>
      <c r="C22" s="32">
        <v>5.0000000000000001E-4</v>
      </c>
      <c r="D22" s="32">
        <v>5.0000000000000001E-4</v>
      </c>
    </row>
    <row r="23" spans="1:4" ht="48" customHeight="1">
      <c r="A23" s="7" t="s">
        <v>67</v>
      </c>
      <c r="B23" s="14" t="s">
        <v>68</v>
      </c>
      <c r="C23" s="23"/>
      <c r="D23" s="23"/>
    </row>
    <row r="24" spans="1:4" ht="15" customHeight="1">
      <c r="A24" s="7" t="s">
        <v>9</v>
      </c>
      <c r="B24" s="7" t="s">
        <v>43</v>
      </c>
      <c r="C24" s="23"/>
      <c r="D24" s="23"/>
    </row>
    <row r="25" spans="1:4" ht="15" customHeight="1">
      <c r="A25" s="7" t="s">
        <v>12</v>
      </c>
      <c r="B25" s="7" t="s">
        <v>47</v>
      </c>
      <c r="C25" s="23"/>
      <c r="D25" s="23"/>
    </row>
    <row r="26" spans="1:4" ht="15" customHeight="1">
      <c r="A26" s="7" t="s">
        <v>15</v>
      </c>
      <c r="B26" s="7" t="s">
        <v>69</v>
      </c>
      <c r="C26" s="23"/>
      <c r="D26" s="23"/>
    </row>
    <row r="27" spans="1:4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4" ht="15" customHeight="1">
      <c r="A28" s="4" t="s">
        <v>72</v>
      </c>
      <c r="B28" s="4" t="s">
        <v>73</v>
      </c>
      <c r="C28" s="25"/>
      <c r="D28" s="25"/>
    </row>
    <row r="29" spans="1:4" ht="15" customHeight="1">
      <c r="A29" s="4" t="s">
        <v>74</v>
      </c>
      <c r="B29" s="4" t="s">
        <v>75</v>
      </c>
      <c r="C29" s="25"/>
      <c r="D29" s="25"/>
    </row>
    <row r="30" spans="1:4" ht="15" customHeight="1">
      <c r="A30" s="7" t="s">
        <v>57</v>
      </c>
      <c r="B30" s="7" t="s">
        <v>76</v>
      </c>
      <c r="C30" s="23"/>
      <c r="D30" s="23"/>
    </row>
    <row r="31" spans="1:4" ht="15" customHeight="1">
      <c r="A31" s="4" t="s">
        <v>59</v>
      </c>
      <c r="B31" s="4" t="s">
        <v>60</v>
      </c>
      <c r="C31" s="25"/>
      <c r="D31" s="25"/>
    </row>
    <row r="32" spans="1:4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37" t="s">
        <v>77</v>
      </c>
      <c r="B33" s="37"/>
      <c r="C33" s="37"/>
      <c r="D33" s="37"/>
    </row>
    <row r="34" spans="1:4" ht="15" customHeight="1">
      <c r="A34" s="37" t="s">
        <v>78</v>
      </c>
      <c r="B34" s="37"/>
      <c r="C34" s="37"/>
      <c r="D34" s="3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{'SheetId':'0f0a93f5-60f7-4c27-9121-9ea290dd8334','UId':'7d8df9de-6ec3-46c6-a9cb-3bb3debdabc3','Col':3,'Row':4,'Format':'numberic','Value':'208076100087','TargetCode':''}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{'SheetId':'0f0a93f5-60f7-4c27-9121-9ea290dd8334','UId':'6878300a-c20f-462d-9746-1f03421f3475','Col':4,'Row':4,'Format':'numberic','Value':'202624725913','TargetCode':''}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{'SheetId':'0f0a93f5-60f7-4c27-9121-9ea290dd8334','UId':'cc99c128-86ca-47ff-b226-95c60d9beb91','Col':3,'Row':6,'Format':'numberic','Value':'13641.24','TargetCode':''}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{'SheetId':'0f0a93f5-60f7-4c27-9121-9ea290dd8334','UId':'c3bfcec2-e653-4f82-860b-803225fef5d1','Col':4,'Row':6,'Format':'numberic','Value':'13627.29','TargetCode':''}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{'SheetId':'0f0a93f5-60f7-4c27-9121-9ea290dd8334','UId':'1a4c42c9-725c-46f6-8a85-4bdbfb1f8740','Col':3,'Row':8,'Format':'numberic','Value':'212338048875','TargetCode':''}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{'SheetId':'0f0a93f5-60f7-4c27-9121-9ea290dd8334','UId':'102a5969-ecf0-48a6-9b4c-2ef748e27d05','Col':4,'Row':8,'Format':'numberic','Value':'208076100087','TargetCode':''}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{'SheetId':'0f0a93f5-60f7-4c27-9121-9ea290dd8334','UId':'0adef1d5-524d-427d-84c0-491fb70d8521','Col':3,'Row':10,'Format':'numberic','Value':'13660.11','TargetCode':''}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{'SheetId':'0f0a93f5-60f7-4c27-9121-9ea290dd8334','UId':'dfb17dcf-c5ba-4757-9b28-e20992bc4553','Col':4,'Row':10,'Format':'numberic','Value':'13641.24','TargetCode':''}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{'SheetId':'0f0a93f5-60f7-4c27-9121-9ea290dd8334','UId':'8c1be6bf-76a4-42d7-9fe4-f4822068d5a4','Col':3,'Row':11,'Format':'numberic','Value':'4261948788','TargetCode':''}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{'SheetId':'0f0a93f5-60f7-4c27-9121-9ea290dd8334','UId':'45174d06-2d38-411d-96aa-79e2629d72fe','Col':4,'Row':11,'Format':'numberic','Value':'5451374174','TargetCode':''}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{'SheetId':'0f0a93f5-60f7-4c27-9121-9ea290dd8334','UId':'47189bce-6760-48da-9fba-cbd16cc1da69','Col':3,'Row':12,'Format':'numberic','Value':'292508830','TargetCode':''}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{'SheetId':'0f0a93f5-60f7-4c27-9121-9ea290dd8334','UId':'54b90877-796c-44fd-b01c-bac401362c90','Col':4,'Row':12,'Format':'numberic','Value':'212095066','TargetCode':''}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{'SheetId':'0f0a93f5-60f7-4c27-9121-9ea290dd8334','UId':'b596263e-ac83-4575-a696-5d078fa3d3e4','Col':3,'Row':13,'Format':'numberic','Value':'3969439958','TargetCode':''}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{'SheetId':'0f0a93f5-60f7-4c27-9121-9ea290dd8334','UId':'97dfbdb2-a540-49b5-997a-79b58e09a2ce','Col':4,'Row':13,'Format':'numberic','Value':'5239279108','TargetCode':''}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{'SheetId':'0f0a93f5-60f7-4c27-9121-9ea290dd8334','UId':'99c444f1-5fe2-45a1-82fa-ae77b2e76c8c','Col':3,'Row':15,'Format':'numberic','Value':'18.8700000000008','TargetCode':''}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{'SheetId':'0f0a93f5-60f7-4c27-9121-9ea290dd8334','UId':'3c320467-dbd9-42b8-b876-53a4718cfc56','Col':4,'Row':15,'Format':'numberic','Value':'13.9499999999989','TargetCode':''}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{'SheetId':'0f0a93f5-60f7-4c27-9121-9ea290dd8334','UId':'b5f075a6-84c7-47a7-aca6-304f3e7f098b','Col':3,'Row':17,'Format':'numberic','Value':'212338048875','TargetCode':''}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{'SheetId':'0f0a93f5-60f7-4c27-9121-9ea290dd8334','UId':'4a3b5e69-6655-4a3c-91ad-151d0daffbbe','Col':4,'Row':17,'Format':'numberic','Value':'208076100087','TargetCode':''}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{'SheetId':'0f0a93f5-60f7-4c27-9121-9ea290dd8334','UId':'bc8aae90-3d32-424c-89d6-00637a1a5749','Col':3,'Row':18,'Format':'numberic','Value':'162294704222','TargetCode':''}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{'SheetId':'0f0a93f5-60f7-4c27-9121-9ea290dd8334','UId':'0712758c-ed69-4c11-ad9c-a1786f232e94','Col':4,'Row':18,'Format':'numberic','Value':'161795047604','TargetCode':''}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{'SheetId':'0f0a93f5-60f7-4c27-9121-9ea290dd8334','UId':'9d2538f9-f4fe-4678-a845-a343332a4000','Col':3,'Row':20,'Format':'numberic','Value':'7457.82','TargetCode':''}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{'SheetId':'0f0a93f5-60f7-4c27-9121-9ea290dd8334','UId':'2aedc9fa-169e-4d63-8a5f-edb7276fb5de','Col':4,'Row':20,'Format':'numberic','Value':'7457.82','TargetCode':''}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{'SheetId':'0f0a93f5-60f7-4c27-9121-9ea290dd8334','UId':'66104325-15b6-436e-8977-c1215983f874','Col':3,'Row':21,'Format':'numberic','Value':'101874641.5602','TargetCode':''}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{'SheetId':'0f0a93f5-60f7-4c27-9121-9ea290dd8334','UId':'7db1f99a-6d4f-4763-baf8-36e5fd015757','Col':4,'Row':21,'Format':'numberic','Value':'101733912.4968','TargetCode':''}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{'SheetId':'0f0a93f5-60f7-4c27-9121-9ea290dd8334','UId':'17834fd5-1e27-40b9-8148-68fc4fbf1c12','Col':3,'Row':22,'Format':'numberic','Value':'0.0005','TargetCode':''}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{'SheetId':'0f0a93f5-60f7-4c27-9121-9ea290dd8334','UId':'e387b061-10a9-488c-9da4-acb1bc80e5aa','Col':4,'Row':22,'Format':'numberic','Value':'0.0005','TargetCode':''}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cH6pMZCtVlaiFQOTekjzgb7/6IY=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62Ri/57CW9cbJMPFmnmhAsywU+o=</DigestValue>
    </Reference>
  </SignedInfo>
  <SignatureValue>EGhUFq7aA5DF6Ux2v9FdmXRJsQ0N07vi52KezSAl6C0AgR6YjbQPuFQBTWzNn0sojBVOS60jDois
3rNFiTEWfmNEB/2dJsrbaS3cAJ72gQM4Kq1A3AZ6C8Jo68DmNEiVeVbIhBO8LNWx00IK+CTgU7cJ
eA3F55i2VKnZpp0CQ3Q=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oOd75uaZ57xm5lr3w8UsEoXX3UU=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P2w+yjyXrq4uoh8KJKvehU+pH1g=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sharedStrings.xml?ContentType=application/vnd.openxmlformats-officedocument.spreadsheetml.sharedStrings+xml">
        <DigestMethod Algorithm="http://www.w3.org/2000/09/xmldsig#sha1"/>
        <DigestValue>PPuevfhw0Oziajj8hhkhw1M6srU=</DigestValue>
      </Reference>
      <Reference URI="/xl/styles.xml?ContentType=application/vnd.openxmlformats-officedocument.spreadsheetml.styles+xml">
        <DigestMethod Algorithm="http://www.w3.org/2000/09/xmldsig#sha1"/>
        <DigestValue>ZQ7RRlf3Wrtfoo5zf7UPwHfqs0A=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+s+okmd90QzeIQe0SZ6NL1SXOL8=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sP75akCjbnuzVlIWw0Rcsmyt2So=</DigestValue>
      </Reference>
      <Reference URI="/xl/worksheets/sheet2.xml?ContentType=application/vnd.openxmlformats-officedocument.spreadsheetml.worksheet+xml">
        <DigestMethod Algorithm="http://www.w3.org/2000/09/xmldsig#sha1"/>
        <DigestValue>rQD5fjp61cfHliWAF2cva0R+W/A=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n/XuUmlUGMJcnmO4w9z6YyhltFA=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2024-02-15T07:32:54Z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2024-02-15T07:32:54Z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B5V85gPudxfoKRL68pZ0AepSrFHKQ4kctxBOXKMcbfY=</DigestValue>
    </Reference>
    <Reference Type="http://www.w3.org/2000/09/xmldsig#Object" URI="#idOfficeObject">
      <DigestMethod Algorithm="http://www.w3.org/2001/04/xmlenc#sha256"/>
      <DigestValue>3gch+ShytjR2xCSHXQFy+uJ4t+CXd+YrSjj9fnT2CVc=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KcUcwqmUw/1yr0ttNJMRq9qqx1sKMJs/jvfYyS+/jBE=</DigestValue>
    </Reference>
  </SignedInfo>
  <SignatureValue>RqPuSLx8/xXkOd5KU6MPExZr5XaYaIK/paQnlH21s6J9FrNgHXTP/mba75/J8EgJ9ZnWg6Xf1yNe
e8HZdWWnqCSKVyFhQTaFWK2O8jn+YxU4/tf6K7bIEySg9uZJokaPgskl+Z6p6dq1/Ul1HBxw9CCW
oK+bwFbZvLck3EFY0B/VMx/ZdcI49H2tENlgcNNMHk3gl1B/KqCX3/+5WUIrfcKUNCkkobQB92MM
b95KCD/PPcVQP9wR5I7KNih7nCsTRYJmoYsGgIOBciEDySL6qtcqUPmQ0u4JJlEjLBAEQSPoM4XO
/YJDeEBemRPH4olYPVoxHLeI63/PDg0pGDdi9A==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gkHqS9ljF5ME5tcwEpoWH2WqsbT2ypgwj2BV6Vdz9Fg=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CdyPmVdrqhdCfggtmUngfCEVy+F32wUafN2pvhR4Vj4=</DigestValue>
      </Reference>
      <Reference URI="/xl/drawings/vmlDrawing2.vml?ContentType=application/vnd.openxmlformats-officedocument.vmlDrawing">
        <DigestMethod Algorithm="http://www.w3.org/2001/04/xmlenc#sha256"/>
        <DigestValue>8Ndh4e7h5Ise5uGd30PLhbjKO28/5z2l3p0Q+tYN1NA=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stjLV7e9S/m5Y9SW/4C+SyswxgwRmbvuemlRjDw8Gxc=</DigestValue>
      </Reference>
      <Reference URI="/xl/sharedStrings.xml?ContentType=application/vnd.openxmlformats-officedocument.spreadsheetml.sharedStrings+xml">
        <DigestMethod Algorithm="http://www.w3.org/2001/04/xmlenc#sha256"/>
        <DigestValue>qV/4Pf4G+zX4FjkZ7yxwZIbXaSwx2hlb8uELHwYscV4=</DigestValue>
      </Reference>
      <Reference URI="/xl/styles.xml?ContentType=application/vnd.openxmlformats-officedocument.spreadsheetml.styles+xml">
        <DigestMethod Algorithm="http://www.w3.org/2001/04/xmlenc#sha256"/>
        <DigestValue>kfQGKcPtIDWjXCgUmUr7Y+R3kaiA7CDgY14FPeXxC+0=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mY09S8qWL0/YPaHwYklM0SdDdcCrHIspculipRuHgu4=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YVHfE0jIcHKRj0trePtJxnZsfl3XCd8+GrakrbvdXbM=</DigestValue>
      </Reference>
      <Reference URI="/xl/worksheets/sheet2.xml?ContentType=application/vnd.openxmlformats-officedocument.spreadsheetml.worksheet+xml">
        <DigestMethod Algorithm="http://www.w3.org/2001/04/xmlenc#sha256"/>
        <DigestValue>oVY3L1v+whA8CsJ9CL3ezY1QpG7kiq0bhW/bn8ydfLo=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4GkuYgRQlrAqXha8PlbwBF2+ibKJcCRxQYuHO88pdoA=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2024-02-15T10:28:11Z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2024-02-15T10:28:11Z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2024-02-15T04:18:03Z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