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8" i="1" l="1"/>
  <c r="C15" i="3"/>
  <c r="C12" i="3"/>
  <c r="C11" i="3"/>
  <c r="C6" i="3" l="1"/>
  <c r="C4" i="3"/>
  <c r="D3" i="1" l="1"/>
  <c r="C1" i="3" s="1"/>
  <c r="A43" i="5" l="1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<sst xmlns="http://schemas.openxmlformats.org/spreadsheetml/2006/main" count="168" uniqueCount="85">
  <si>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</si>
  <si>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</si>
  <si>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</si>
  <si>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</si>
  <si>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</si>
  <si>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</si>
  <si>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</si>
  <si>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</si>
  <si>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</si>
  <si>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</si>
  <si>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</si>
  <si>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</si>
  <si>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</si>
  <si>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</si>
  <si>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</si>
  <si>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</si>
  <si>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</si>
  <si>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</si>
  <si>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</si>
  <si>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</si>
  <si>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</si>
  <si>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</si>
  <si>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</si>
  <si>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</si>
  <si>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</si>
  <si>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</si>
  <si>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</si>
  <si>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</si>
  <si>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</si>
  <si>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</si>
  <si>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</si>
  <si>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</si>
  <si>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</si>
  <si>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</si>
  <si>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</si>
  <si>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</si>
  <si>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</si>
  <si>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</si>
  <si>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</si>
  <si>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</si>
  <si>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</si>
  <si>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</si>
  <si>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</si>
  <si>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</si>
  <si>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</si>
  <si>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</si>
  <si>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</si>
  <si>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</si>
  <si>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</si>
  <si>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</si>
  <si>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</si>
  <si>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</si>
  <si>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</si>
  <si>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</si>
  <si>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</si>
  <si>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</si>
  <si>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</si>
  <si>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</si>
  <si>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</si>
  <si>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</si>
  <si>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</si>
  <si>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</si>
  <si>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</si>
  <si>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</si>
  <si>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</si>
  <si>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</si>
  <si>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</si>
  <si>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</si>
  <si>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</si>
  <si>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</si>
  <si>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</si>
  <si>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</si>
  <si>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</si>
  <si>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</si>
  <si>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</si>
  <si>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</si>
  <si>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</si>
  <si>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</si>
  <si>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</si>
  <si>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</si>
  <si>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</si>
  <si>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</si>
  <si>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</si>
  <si>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</si>
  <si>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12/05/2024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</si>
</sst>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9" fontId="0" fillId="0" borderId="0" xfId="2" applyFont="1"/>
    <xf numFmtId="183" fontId="0" fillId="0" borderId="0" xfId="2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F8" sqref="F8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6" t="s">
        <v>0</v>
      </c>
      <c r="B1" s="36"/>
      <c r="C1" s="36"/>
      <c r="D1" s="36"/>
    </row>
    <row r="2" spans="1:4" ht="15" customHeight="1">
      <c r="A2" s="1" t="s">
        <v>1</v>
      </c>
      <c r="B2" s="1" t="s">
        <v>1</v>
      </c>
      <c r="C2" s="2" t="s">
        <v>2</v>
      </c>
      <c r="D2" s="8">
        <v>45425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45431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"&amp;5&amp;" năm "&amp;2024</f>
        <v>Ngày định giá/Ngày giao dịch: ngày 20 tháng 5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9" t="s">
        <v>19</v>
      </c>
      <c r="D17" s="39"/>
    </row>
    <row r="18" spans="1:4" ht="15" customHeight="1">
      <c r="A18" s="1" t="s">
        <v>1</v>
      </c>
      <c r="B18" s="1" t="s">
        <v>1</v>
      </c>
      <c r="C18" s="39" t="s">
        <v>20</v>
      </c>
      <c r="D18" s="39"/>
    </row>
    <row r="19" spans="1:4" ht="15" customHeight="1">
      <c r="A19" s="1" t="s">
        <v>1</v>
      </c>
      <c r="B19" s="1" t="s">
        <v>1</v>
      </c>
      <c r="C19" s="39" t="s">
        <v>21</v>
      </c>
      <c r="D19" s="39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7" t="s">
        <v>22</v>
      </c>
      <c r="B23" s="37"/>
      <c r="C23" s="37" t="s">
        <v>23</v>
      </c>
      <c r="D23" s="37"/>
    </row>
    <row r="24" spans="1:4" ht="15" customHeight="1">
      <c r="A24" s="38" t="s">
        <v>24</v>
      </c>
      <c r="B24" s="38"/>
      <c r="C24" s="38" t="s">
        <v>24</v>
      </c>
      <c r="D24" s="38"/>
    </row>
    <row r="25" spans="1:4" ht="15" customHeight="1">
      <c r="A25" s="39" t="s">
        <v>1</v>
      </c>
      <c r="B25" s="39"/>
      <c r="C25" s="39" t="s">
        <v>1</v>
      </c>
      <c r="D25" s="3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34"/>
  <sheetViews>
    <sheetView tabSelected="1" zoomScale="90" zoomScaleNormal="90" workbookViewId="0">
      <selection activeCell="K23" sqref="K23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2.140625" bestFit="1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19/5/2024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255451795417</v>
      </c>
      <c r="D4" s="15">
        <v>251653821108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13897.31</v>
      </c>
      <c r="D6" s="18">
        <v>13887.44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259330681764</v>
      </c>
      <c r="D8" s="20">
        <v>255451795417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13926.18</v>
      </c>
      <c r="D10" s="21">
        <v>13897.31</v>
      </c>
    </row>
    <row r="11" spans="1:4" ht="16.5" customHeight="1">
      <c r="A11" s="7" t="s">
        <v>15</v>
      </c>
      <c r="B11" s="7" t="s">
        <v>48</v>
      </c>
      <c r="C11" s="17">
        <f>C8-C4</f>
        <v>3878886347</v>
      </c>
      <c r="D11" s="17">
        <v>3797974309</v>
      </c>
    </row>
    <row r="12" spans="1:4" ht="15" customHeight="1">
      <c r="A12" s="4" t="s">
        <v>49</v>
      </c>
      <c r="B12" s="4" t="s">
        <v>50</v>
      </c>
      <c r="C12" s="27">
        <f>C11-C13</f>
        <v>533370745</v>
      </c>
      <c r="D12" s="27">
        <v>181512017</v>
      </c>
    </row>
    <row r="13" spans="1:4" ht="15" customHeight="1">
      <c r="A13" s="4" t="s">
        <v>51</v>
      </c>
      <c r="B13" s="4" t="s">
        <v>52</v>
      </c>
      <c r="C13" s="28">
        <v>3345515602</v>
      </c>
      <c r="D13" s="33">
        <v>3616462292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28.8700000000008</v>
      </c>
      <c r="D15" s="22">
        <v>9.8699999999989814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10" ht="15" customHeight="1">
      <c r="A17" s="4" t="s">
        <v>59</v>
      </c>
      <c r="B17" s="4" t="s">
        <v>60</v>
      </c>
      <c r="C17" s="30">
        <v>259330681764</v>
      </c>
      <c r="D17" s="31">
        <v>255451795417</v>
      </c>
    </row>
    <row r="18" spans="1:10" ht="15" customHeight="1">
      <c r="A18" s="4" t="s">
        <v>61</v>
      </c>
      <c r="B18" s="4" t="s">
        <v>62</v>
      </c>
      <c r="C18" s="30">
        <v>165127644357</v>
      </c>
      <c r="D18" s="31">
        <v>165065848965</v>
      </c>
    </row>
    <row r="19" spans="1:10" ht="15" customHeight="1">
      <c r="A19" s="7" t="s">
        <v>63</v>
      </c>
      <c r="B19" s="7" t="s">
        <v>35</v>
      </c>
      <c r="C19" s="23"/>
      <c r="D19" s="23"/>
    </row>
    <row r="20" spans="1:10" ht="15" customHeight="1">
      <c r="A20" s="4" t="s">
        <v>64</v>
      </c>
      <c r="B20" s="4" t="s">
        <v>37</v>
      </c>
      <c r="C20" s="24">
        <v>6102.7900000000009</v>
      </c>
      <c r="D20" s="24">
        <v>6102.7900000000009</v>
      </c>
    </row>
    <row r="21" spans="1:10" ht="15" customHeight="1">
      <c r="A21" s="4" t="s">
        <v>65</v>
      </c>
      <c r="B21" s="4" t="s">
        <v>39</v>
      </c>
      <c r="C21" s="29">
        <v>84988552.042200014</v>
      </c>
      <c r="D21" s="24">
        <v>84812364.494900003</v>
      </c>
    </row>
    <row r="22" spans="1:10" ht="15" customHeight="1">
      <c r="A22" s="4" t="s">
        <v>66</v>
      </c>
      <c r="B22" s="4" t="s">
        <v>41</v>
      </c>
      <c r="C22" s="32">
        <v>2.9999999999999997E-4</v>
      </c>
      <c r="D22" s="32">
        <v>2.9999999999999997E-4</v>
      </c>
      <c r="F22" s="35"/>
    </row>
    <row r="23" spans="1:10" ht="48" customHeight="1">
      <c r="A23" s="7" t="s">
        <v>67</v>
      </c>
      <c r="B23" s="14" t="s">
        <v>68</v>
      </c>
      <c r="C23" s="23"/>
      <c r="D23" s="23"/>
      <c r="J23" s="34"/>
    </row>
    <row r="24" spans="1:10" ht="15" customHeight="1">
      <c r="A24" s="7" t="s">
        <v>9</v>
      </c>
      <c r="B24" s="7" t="s">
        <v>43</v>
      </c>
      <c r="C24" s="23"/>
      <c r="D24" s="23"/>
    </row>
    <row r="25" spans="1:10" ht="15" customHeight="1">
      <c r="A25" s="7" t="s">
        <v>12</v>
      </c>
      <c r="B25" s="7" t="s">
        <v>47</v>
      </c>
      <c r="C25" s="23"/>
      <c r="D25" s="23"/>
    </row>
    <row r="26" spans="1:10" ht="15" customHeight="1">
      <c r="A26" s="7" t="s">
        <v>15</v>
      </c>
      <c r="B26" s="7" t="s">
        <v>69</v>
      </c>
      <c r="C26" s="23"/>
      <c r="D26" s="23"/>
    </row>
    <row r="27" spans="1:10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10" ht="15" customHeight="1">
      <c r="A28" s="4" t="s">
        <v>72</v>
      </c>
      <c r="B28" s="4" t="s">
        <v>73</v>
      </c>
      <c r="C28" s="25"/>
      <c r="D28" s="25"/>
    </row>
    <row r="29" spans="1:10" ht="15" customHeight="1">
      <c r="A29" s="4" t="s">
        <v>74</v>
      </c>
      <c r="B29" s="4" t="s">
        <v>75</v>
      </c>
      <c r="C29" s="25"/>
      <c r="D29" s="25"/>
    </row>
    <row r="30" spans="1:10" ht="15" customHeight="1">
      <c r="A30" s="7" t="s">
        <v>57</v>
      </c>
      <c r="B30" s="7" t="s">
        <v>76</v>
      </c>
      <c r="C30" s="23"/>
      <c r="D30" s="23"/>
    </row>
    <row r="31" spans="1:10" ht="15" customHeight="1">
      <c r="A31" s="4" t="s">
        <v>59</v>
      </c>
      <c r="B31" s="4" t="s">
        <v>60</v>
      </c>
      <c r="C31" s="25"/>
      <c r="D31" s="25"/>
    </row>
    <row r="32" spans="1:10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9" t="s">
        <v>77</v>
      </c>
      <c r="B33" s="39"/>
      <c r="C33" s="39"/>
      <c r="D33" s="39"/>
    </row>
    <row r="34" spans="1:4" ht="15" customHeight="1">
      <c r="A34" s="39" t="s">
        <v>78</v>
      </c>
      <c r="B34" s="39"/>
      <c r="C34" s="39"/>
      <c r="D34" s="3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{'SheetId':'0f0a93f5-60f7-4c27-9121-9ea290dd8334','UId':'7d8df9de-6ec3-46c6-a9cb-3bb3debdabc3','Col':3,'Row':4,'Format':'numberic','Value':'255451795417','TargetCode':''}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{'SheetId':'0f0a93f5-60f7-4c27-9121-9ea290dd8334','UId':'6878300a-c20f-462d-9746-1f03421f3475','Col':4,'Row':4,'Format':'numberic','Value':'251653821108','TargetCode':''}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{'SheetId':'0f0a93f5-60f7-4c27-9121-9ea290dd8334','UId':'cc99c128-86ca-47ff-b226-95c60d9beb91','Col':3,'Row':6,'Format':'numberic','Value':'13897.31','TargetCode':''}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{'SheetId':'0f0a93f5-60f7-4c27-9121-9ea290dd8334','UId':'c3bfcec2-e653-4f82-860b-803225fef5d1','Col':4,'Row':6,'Format':'numberic','Value':'13887.44','TargetCode':''}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{'SheetId':'0f0a93f5-60f7-4c27-9121-9ea290dd8334','UId':'1a4c42c9-725c-46f6-8a85-4bdbfb1f8740','Col':3,'Row':8,'Format':'numberic','Value':'259330681764','TargetCode':''}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{'SheetId':'0f0a93f5-60f7-4c27-9121-9ea290dd8334','UId':'102a5969-ecf0-48a6-9b4c-2ef748e27d05','Col':4,'Row':8,'Format':'numberic','Value':'255451795417','TargetCode':''}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{'SheetId':'0f0a93f5-60f7-4c27-9121-9ea290dd8334','UId':'0adef1d5-524d-427d-84c0-491fb70d8521','Col':3,'Row':10,'Format':'numberic','Value':'13926.18','TargetCode':''}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{'SheetId':'0f0a93f5-60f7-4c27-9121-9ea290dd8334','UId':'dfb17dcf-c5ba-4757-9b28-e20992bc4553','Col':4,'Row':10,'Format':'numberic','Value':'13897.31','TargetCode':''}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{'SheetId':'0f0a93f5-60f7-4c27-9121-9ea290dd8334','UId':'8c1be6bf-76a4-42d7-9fe4-f4822068d5a4','Col':3,'Row':11,'Format':'numberic','Value':'3878886347','TargetCode':''}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{'SheetId':'0f0a93f5-60f7-4c27-9121-9ea290dd8334','UId':'45174d06-2d38-411d-96aa-79e2629d72fe','Col':4,'Row':11,'Format':'numberic','Value':'3797974309','TargetCode':''}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{'SheetId':'0f0a93f5-60f7-4c27-9121-9ea290dd8334','UId':'47189bce-6760-48da-9fba-cbd16cc1da69','Col':3,'Row':12,'Format':'numberic','Value':'533370745','TargetCode':''}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{'SheetId':'0f0a93f5-60f7-4c27-9121-9ea290dd8334','UId':'54b90877-796c-44fd-b01c-bac401362c90','Col':4,'Row':12,'Format':'numberic','Value':'181512017','TargetCode':''}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{'SheetId':'0f0a93f5-60f7-4c27-9121-9ea290dd8334','UId':'b596263e-ac83-4575-a696-5d078fa3d3e4','Col':3,'Row':13,'Format':'numberic','Value':'3345515602','TargetCode':''}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{'SheetId':'0f0a93f5-60f7-4c27-9121-9ea290dd8334','UId':'97dfbdb2-a540-49b5-997a-79b58e09a2ce','Col':4,'Row':13,'Format':'numberic','Value':'3616462292','TargetCode':''}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{'SheetId':'0f0a93f5-60f7-4c27-9121-9ea290dd8334','UId':'99c444f1-5fe2-45a1-82fa-ae77b2e76c8c','Col':3,'Row':15,'Format':'numberic','Value':'28.8700000000008','TargetCode':''}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{'SheetId':'0f0a93f5-60f7-4c27-9121-9ea290dd8334','UId':'3c320467-dbd9-42b8-b876-53a4718cfc56','Col':4,'Row':15,'Format':'numberic','Value':'9.86999999999898','TargetCode':''}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{'SheetId':'0f0a93f5-60f7-4c27-9121-9ea290dd8334','UId':'b5f075a6-84c7-47a7-aca6-304f3e7f098b','Col':3,'Row':17,'Format':'numberic','Value':'259330681764','TargetCode':''}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{'SheetId':'0f0a93f5-60f7-4c27-9121-9ea290dd8334','UId':'4a3b5e69-6655-4a3c-91ad-151d0daffbbe','Col':4,'Row':17,'Format':'numberic','Value':'255451795417','TargetCode':''}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{'SheetId':'0f0a93f5-60f7-4c27-9121-9ea290dd8334','UId':'bc8aae90-3d32-424c-89d6-00637a1a5749','Col':3,'Row':18,'Format':'numberic','Value':'165127644357','TargetCode':''}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{'SheetId':'0f0a93f5-60f7-4c27-9121-9ea290dd8334','UId':'0712758c-ed69-4c11-ad9c-a1786f232e94','Col':4,'Row':18,'Format':'numberic','Value':'165065848965','TargetCode':''}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{'SheetId':'0f0a93f5-60f7-4c27-9121-9ea290dd8334','UId':'9d2538f9-f4fe-4678-a845-a343332a4000','Col':3,'Row':20,'Format':'numberic','Value':'6102.79','TargetCode':''}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{'SheetId':'0f0a93f5-60f7-4c27-9121-9ea290dd8334','UId':'2aedc9fa-169e-4d63-8a5f-edb7276fb5de','Col':4,'Row':20,'Format':'numberic','Value':'6102.79','TargetCode':''}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{'SheetId':'0f0a93f5-60f7-4c27-9121-9ea290dd8334','UId':'66104325-15b6-436e-8977-c1215983f874','Col':3,'Row':21,'Format':'numberic','Value':'84988552.0422','TargetCode':''}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{'SheetId':'0f0a93f5-60f7-4c27-9121-9ea290dd8334','UId':'7db1f99a-6d4f-4763-baf8-36e5fd015757','Col':4,'Row':21,'Format':'numberic','Value':'84812364.4949','TargetCode':''}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{'SheetId':'0f0a93f5-60f7-4c27-9121-9ea290dd8334','UId':'17834fd5-1e27-40b9-8148-68fc4fbf1c12','Col':3,'Row':22,'Format':'numberic','Value':'0.0003','TargetCode':''}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{'SheetId':'0f0a93f5-60f7-4c27-9121-9ea290dd8334','UId':'e387b061-10a9-488c-9da4-acb1bc80e5aa','Col':4,'Row':22,'Format':'numberic','Value':'0.0003','TargetCode':''}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uwO6jybRXrT0haOQRgpQCgHfufc=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xpJpSX6FhNOD105KHT8lgBE77uQ=</DigestValue>
    </Reference>
  </SignedInfo>
  <SignatureValue>NfwZtU+0ua+qh+0/A9JKPBbuVVcmNHeTQvjLA2o7PrqT3HSKimY7+H7O2AwHpWu6Ytb++VHIZLld
fAah327aRQK9dGns8HDtAV0BvQNwUN1/okx+yAXKM0W2w0hRu1TEk06lAUyv4wJ/NiVBC0U+MryF
d4WuH1mw1XlYcuf68Q8=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8YRCa0dPZMf6KgY7osUzVI9bjAU=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P2w+yjyXrq4uoh8KJKvehU+pH1g=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NVADezgxwPEMbS/Xsc0S2j+L+wU=</DigestValue>
      </Reference>
      <Reference URI="/xl/styles.xml?ContentType=application/vnd.openxmlformats-officedocument.spreadsheetml.styles+xml">
        <DigestMethod Algorithm="http://www.w3.org/2000/09/xmldsig#sha1"/>
        <DigestValue>bxpjszNj6/uwXKdAgLOb2doopEI=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+s+okmd90QzeIQe0SZ6NL1SXOL8=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alFLnrLRSWG76Jf/wIKvaeejzEc=</DigestValue>
      </Reference>
      <Reference URI="/xl/worksheets/sheet2.xml?ContentType=application/vnd.openxmlformats-officedocument.spreadsheetml.worksheet+xml">
        <DigestMethod Algorithm="http://www.w3.org/2000/09/xmldsig#sha1"/>
        <DigestValue>YxwwyiJqDkcKiY0s/4Oc7L2eSrs=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SeeArFfGqTq/BNiGgqcKxokZ3Xc=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2024-05-20T06:51:25Z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2024-05-20T06:51:25Z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7GaNYnfad1XzrzLiuhC85ErFd5N2UAJUJ6dxVZee4yQ=</DigestValue>
    </Reference>
    <Reference Type="http://www.w3.org/2000/09/xmldsig#Object" URI="#idOfficeObject">
      <DigestMethod Algorithm="http://www.w3.org/2001/04/xmlenc#sha256"/>
      <DigestValue>pbZG9zOsYg7EkxbLaK97KW+dNs7I5MeXavQ+GMkCRoM=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KdLfPApvSRnm3QyN4bUtHOA9IQICbvdHEF8Vvn+dEZM=</DigestValue>
    </Reference>
  </SignedInfo>
  <SignatureValue>iR+0gV8BefzaEsM6VGA9P9lkz4EYqfvokDYr243URbP87QT3x7JeZBm3tSpxChLYrKdxjtrlWIn9
H/Oz7f8pa428Pa99wCBd8BQZVs0tz1INzqmlaomYLZkCNL0uRzXAFjRppeKCu8KcB+EWbBs0+vZl
NFWvMla1q7GxDIRlKa9uakbGpK24i9qXDVcmtKu0F69ssA8gAgligC5Lm8PnagXY7uB3ylpQaV1o
5X141PFWhUu51Xh2/Cg0D3PES7MmMV6D29ZvPSiQ8UMir8Jj5aqDFBOObWGUC+50kmzCHxNhEenw
mKqimAl0y1HA6ADZWRJN1g/j5oB0T4j4I4qG+g==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0W7bgcU2GidYk/W2ZsgEyoLdMnKALFTFxEvE+nbBHSw=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CdyPmVdrqhdCfggtmUngfCEVy+F32wUafN2pvhR4Vj4=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v9+grPi5fXbkJFAsMg5BBuODxkij1NlRWlkSeIvnBd4=</DigestValue>
      </Reference>
      <Reference URI="/xl/styles.xml?ContentType=application/vnd.openxmlformats-officedocument.spreadsheetml.styles+xml">
        <DigestMethod Algorithm="http://www.w3.org/2001/04/xmlenc#sha256"/>
        <DigestValue>m5wBbAChQI5NzOer1sZVyEmTr1WIKbjnTd9bIOxA7Jg=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mY09S8qWL0/YPaHwYklM0SdDdcCrHIspculipRuHgu4=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eRf3KU84Rem47pcmDjB/KNk0ybBMHr1WUPClv/MPGhs=</DigestValue>
      </Reference>
      <Reference URI="/xl/worksheets/sheet2.xml?ContentType=application/vnd.openxmlformats-officedocument.spreadsheetml.worksheet+xml">
        <DigestMethod Algorithm="http://www.w3.org/2001/04/xmlenc#sha256"/>
        <DigestValue>TX/2/eK312epcxjRE0EMrMLS/PmhhTkoE/k2NQuO9FU=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M4PZTRH/rXfpDKewToqMNVvPAV3z0B9+mCv5rjK/HB0=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2024-05-20T07:21:40Z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2024-05-20T07:21:40Z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2024-05-20T02:53:49Z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