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A8" i="1"/>
  <c r="C6" i="3" l="1"/>
  <c r="C15" i="3" s="1"/>
  <c r="C4" i="3" l="1"/>
  <c r="C11" i="3" s="1"/>
  <c r="D3" i="1" l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<sst xmlns="http://schemas.openxmlformats.org/spreadsheetml/2006/main" count="168" uniqueCount="85">
  <si>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</si>
  <si>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</si>
  <si>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</si>
  <si>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</si>
  <si>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</si>
  <si>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</si>
  <si>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</si>
  <si>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</si>
  <si>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</si>
  <si>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</si>
  <si>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</si>
  <si>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</si>
  <si>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</si>
  <si>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</si>
  <si>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</si>
  <si>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</si>
  <si>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</si>
  <si>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</si>
  <si>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</si>
  <si>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</si>
  <si>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</si>
  <si>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</si>
  <si>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</si>
  <si>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</si>
  <si>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</si>
  <si>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</si>
  <si>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</si>
  <si>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</si>
  <si>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</si>
  <si>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</si>
  <si>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</si>
  <si>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</si>
  <si>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</si>
  <si>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</si>
  <si>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</si>
  <si>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</si>
  <si>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</si>
  <si>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</si>
  <si>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</si>
  <si>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</si>
  <si>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</si>
  <si>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</si>
  <si>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</si>
  <si>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</si>
  <si>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</si>
  <si>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</si>
  <si>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</si>
  <si>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</si>
  <si>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</si>
  <si>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</si>
  <si>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</si>
  <si>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</si>
  <si>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</si>
  <si>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</si>
  <si>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</si>
  <si>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</si>
  <si>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</si>
  <si>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</si>
  <si>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</si>
  <si>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</si>
  <si>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</si>
  <si>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</si>
  <si>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</si>
  <si>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</si>
  <si>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</si>
  <si>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</si>
  <si>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</si>
  <si>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</si>
  <si>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</si>
  <si>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</si>
  <si>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</si>
  <si>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</si>
  <si>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</si>
  <si>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</si>
  <si>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</si>
  <si>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</si>
  <si>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</si>
  <si>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</si>
  <si>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</si>
  <si>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</si>
  <si>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</si>
  <si>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</si>
  <si>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</si>
  <si>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</si>
  <si>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07/07/2024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</si>
</sst>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F19" sqref="F19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45481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45487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"&amp;15&amp;" tháng "&amp;7&amp;" năm "&amp;2024</f>
        <v>Ngày định giá/Ngày giao dịch: ngày 15 tháng 7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J23" sqref="J23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14/7/2024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278656272672</v>
      </c>
      <c r="D4" s="15">
        <v>273398661058.16998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14039.68</v>
      </c>
      <c r="D6" s="18">
        <v>14009.5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283871854676</v>
      </c>
      <c r="D8" s="20">
        <v>278656272672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14058.24</v>
      </c>
      <c r="D10" s="21">
        <v>14039.68</v>
      </c>
    </row>
    <row r="11" spans="1:4" ht="16.5" customHeight="1">
      <c r="A11" s="7" t="s">
        <v>15</v>
      </c>
      <c r="B11" s="7" t="s">
        <v>48</v>
      </c>
      <c r="C11" s="17">
        <f>C8-C4</f>
        <v>5215582004</v>
      </c>
      <c r="D11" s="17">
        <v>5257611613.8300171</v>
      </c>
    </row>
    <row r="12" spans="1:4" ht="15" customHeight="1">
      <c r="A12" s="4" t="s">
        <v>49</v>
      </c>
      <c r="B12" s="4" t="s">
        <v>50</v>
      </c>
      <c r="C12" s="27">
        <f>C11-C13</f>
        <v>372989506</v>
      </c>
      <c r="D12" s="27">
        <v>594549319.83001709</v>
      </c>
    </row>
    <row r="13" spans="1:4" ht="15" customHeight="1">
      <c r="A13" s="4" t="s">
        <v>51</v>
      </c>
      <c r="B13" s="4" t="s">
        <v>52</v>
      </c>
      <c r="C13" s="28">
        <v>4842592498</v>
      </c>
      <c r="D13" s="32">
        <v>4663062294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18.559999999999491</v>
      </c>
      <c r="D15" s="22">
        <v>30.180000000000291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9">
        <v>283871854676</v>
      </c>
      <c r="D17" s="30">
        <v>278656272672</v>
      </c>
    </row>
    <row r="18" spans="1:10" ht="15" customHeight="1">
      <c r="A18" s="4" t="s">
        <v>61</v>
      </c>
      <c r="B18" s="4" t="s">
        <v>62</v>
      </c>
      <c r="C18" s="29">
        <v>168332927244</v>
      </c>
      <c r="D18" s="30">
        <v>168325175843</v>
      </c>
    </row>
    <row r="19" spans="1:10" ht="15" customHeight="1">
      <c r="A19" s="7" t="s">
        <v>63</v>
      </c>
      <c r="B19" s="7" t="s">
        <v>35</v>
      </c>
      <c r="C19" s="23"/>
      <c r="D19" s="23"/>
    </row>
    <row r="20" spans="1:10" ht="15" customHeight="1">
      <c r="A20" s="4" t="s">
        <v>64</v>
      </c>
      <c r="B20" s="4" t="s">
        <v>37</v>
      </c>
      <c r="C20" s="24">
        <v>6508.2200000000012</v>
      </c>
      <c r="D20" s="24">
        <v>6508.2200000000012</v>
      </c>
    </row>
    <row r="21" spans="1:10" ht="15" customHeight="1">
      <c r="A21" s="4" t="s">
        <v>65</v>
      </c>
      <c r="B21" s="4" t="s">
        <v>39</v>
      </c>
      <c r="C21" s="35">
        <v>91494118.732800022</v>
      </c>
      <c r="D21" s="24">
        <v>91373326.169600025</v>
      </c>
    </row>
    <row r="22" spans="1:10" ht="15" customHeight="1">
      <c r="A22" s="4" t="s">
        <v>66</v>
      </c>
      <c r="B22" s="4" t="s">
        <v>41</v>
      </c>
      <c r="C22" s="31">
        <v>2.9999999999999997E-4</v>
      </c>
      <c r="D22" s="31">
        <v>2.9999999999999997E-4</v>
      </c>
      <c r="F22" s="34"/>
    </row>
    <row r="23" spans="1:10" ht="48" customHeight="1">
      <c r="A23" s="7" t="s">
        <v>67</v>
      </c>
      <c r="B23" s="14" t="s">
        <v>68</v>
      </c>
      <c r="C23" s="23"/>
      <c r="D23" s="23"/>
      <c r="J23" s="33"/>
    </row>
    <row r="24" spans="1:10" ht="15" customHeight="1">
      <c r="A24" s="7" t="s">
        <v>9</v>
      </c>
      <c r="B24" s="7" t="s">
        <v>43</v>
      </c>
      <c r="C24" s="23"/>
      <c r="D24" s="23"/>
    </row>
    <row r="25" spans="1:10" ht="15" customHeight="1">
      <c r="A25" s="7" t="s">
        <v>12</v>
      </c>
      <c r="B25" s="7" t="s">
        <v>47</v>
      </c>
      <c r="C25" s="23"/>
      <c r="D25" s="23"/>
    </row>
    <row r="26" spans="1:10" ht="15" customHeight="1">
      <c r="A26" s="7" t="s">
        <v>15</v>
      </c>
      <c r="B26" s="7" t="s">
        <v>69</v>
      </c>
      <c r="C26" s="23"/>
      <c r="D26" s="23"/>
    </row>
    <row r="27" spans="1:10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10" ht="15" customHeight="1">
      <c r="A28" s="4" t="s">
        <v>72</v>
      </c>
      <c r="B28" s="4" t="s">
        <v>73</v>
      </c>
      <c r="C28" s="25"/>
      <c r="D28" s="25"/>
    </row>
    <row r="29" spans="1:10" ht="15" customHeight="1">
      <c r="A29" s="4" t="s">
        <v>74</v>
      </c>
      <c r="B29" s="4" t="s">
        <v>75</v>
      </c>
      <c r="C29" s="25"/>
      <c r="D29" s="25"/>
    </row>
    <row r="30" spans="1:10" ht="15" customHeight="1">
      <c r="A30" s="7" t="s">
        <v>57</v>
      </c>
      <c r="B30" s="7" t="s">
        <v>76</v>
      </c>
      <c r="C30" s="23"/>
      <c r="D30" s="23"/>
    </row>
    <row r="31" spans="1:10" ht="15" customHeight="1">
      <c r="A31" s="4" t="s">
        <v>59</v>
      </c>
      <c r="B31" s="4" t="s">
        <v>60</v>
      </c>
      <c r="C31" s="25"/>
      <c r="D31" s="25"/>
    </row>
    <row r="32" spans="1:10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{'SheetId':'0f0a93f5-60f7-4c27-9121-9ea290dd8334','UId':'7d8df9de-6ec3-46c6-a9cb-3bb3debdabc3','Col':3,'Row':4,'Format':'numberic','Value':'278656272672','TargetCode':''}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{'SheetId':'0f0a93f5-60f7-4c27-9121-9ea290dd8334','UId':'6878300a-c20f-462d-9746-1f03421f3475','Col':4,'Row':4,'Format':'numberic','Value':'273398661058.17','TargetCode':''}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{'SheetId':'0f0a93f5-60f7-4c27-9121-9ea290dd8334','UId':'cc99c128-86ca-47ff-b226-95c60d9beb91','Col':3,'Row':6,'Format':'numberic','Value':'14039.68','TargetCode':''}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{'SheetId':'0f0a93f5-60f7-4c27-9121-9ea290dd8334','UId':'c3bfcec2-e653-4f82-860b-803225fef5d1','Col':4,'Row':6,'Format':'numberic','Value':'14009.5','TargetCode':''}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{'SheetId':'0f0a93f5-60f7-4c27-9121-9ea290dd8334','UId':'1a4c42c9-725c-46f6-8a85-4bdbfb1f8740','Col':3,'Row':8,'Format':'numberic','Value':'283871854676','TargetCode':''}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{'SheetId':'0f0a93f5-60f7-4c27-9121-9ea290dd8334','UId':'102a5969-ecf0-48a6-9b4c-2ef748e27d05','Col':4,'Row':8,'Format':'numberic','Value':'278656272672','TargetCode':''}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{'SheetId':'0f0a93f5-60f7-4c27-9121-9ea290dd8334','UId':'0adef1d5-524d-427d-84c0-491fb70d8521','Col':3,'Row':10,'Format':'numberic','Value':'14058.24','TargetCode':''}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{'SheetId':'0f0a93f5-60f7-4c27-9121-9ea290dd8334','UId':'dfb17dcf-c5ba-4757-9b28-e20992bc4553','Col':4,'Row':10,'Format':'numberic','Value':'14039.68','TargetCode':''}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{'SheetId':'0f0a93f5-60f7-4c27-9121-9ea290dd8334','UId':'8c1be6bf-76a4-42d7-9fe4-f4822068d5a4','Col':3,'Row':11,'Format':'numberic','Value':'5215582004','TargetCode':''}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{'SheetId':'0f0a93f5-60f7-4c27-9121-9ea290dd8334','UId':'45174d06-2d38-411d-96aa-79e2629d72fe','Col':4,'Row':11,'Format':'numberic','Value':'5257611613.83002','TargetCode':''}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{'SheetId':'0f0a93f5-60f7-4c27-9121-9ea290dd8334','UId':'47189bce-6760-48da-9fba-cbd16cc1da69','Col':3,'Row':12,'Format':'numberic','Value':'372989506','TargetCode':''}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{'SheetId':'0f0a93f5-60f7-4c27-9121-9ea290dd8334','UId':'54b90877-796c-44fd-b01c-bac401362c90','Col':4,'Row':12,'Format':'numberic','Value':'594549319.830017','TargetCode':''}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{'SheetId':'0f0a93f5-60f7-4c27-9121-9ea290dd8334','UId':'b596263e-ac83-4575-a696-5d078fa3d3e4','Col':3,'Row':13,'Format':'numberic','Value':'4842592498','TargetCode':''}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{'SheetId':'0f0a93f5-60f7-4c27-9121-9ea290dd8334','UId':'97dfbdb2-a540-49b5-997a-79b58e09a2ce','Col':4,'Row':13,'Format':'numberic','Value':'4663062294','TargetCode':''}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{'SheetId':'0f0a93f5-60f7-4c27-9121-9ea290dd8334','UId':'99c444f1-5fe2-45a1-82fa-ae77b2e76c8c','Col':3,'Row':15,'Format':'numberic','Value':'18.5599999999995','TargetCode':''}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{'SheetId':'0f0a93f5-60f7-4c27-9121-9ea290dd8334','UId':'3c320467-dbd9-42b8-b876-53a4718cfc56','Col':4,'Row':15,'Format':'numberic','Value':'30.1800000000003','TargetCode':''}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{'SheetId':'0f0a93f5-60f7-4c27-9121-9ea290dd8334','UId':'b5f075a6-84c7-47a7-aca6-304f3e7f098b','Col':3,'Row':17,'Format':'numberic','Value':'283871854676','TargetCode':''}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{'SheetId':'0f0a93f5-60f7-4c27-9121-9ea290dd8334','UId':'4a3b5e69-6655-4a3c-91ad-151d0daffbbe','Col':4,'Row':17,'Format':'numberic','Value':'278656272672','TargetCode':''}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{'SheetId':'0f0a93f5-60f7-4c27-9121-9ea290dd8334','UId':'bc8aae90-3d32-424c-89d6-00637a1a5749','Col':3,'Row':18,'Format':'numberic','Value':'168332927244','TargetCode':''}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{'SheetId':'0f0a93f5-60f7-4c27-9121-9ea290dd8334','UId':'0712758c-ed69-4c11-ad9c-a1786f232e94','Col':4,'Row':18,'Format':'numberic','Value':'168325175843','TargetCode':''}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{'SheetId':'0f0a93f5-60f7-4c27-9121-9ea290dd8334','UId':'9d2538f9-f4fe-4678-a845-a343332a4000','Col':3,'Row':20,'Format':'numberic','Value':'6508.22','TargetCode':''}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{'SheetId':'0f0a93f5-60f7-4c27-9121-9ea290dd8334','UId':'2aedc9fa-169e-4d63-8a5f-edb7276fb5de','Col':4,'Row':20,'Format':'numberic','Value':'6508.22','TargetCode':''}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{'SheetId':'0f0a93f5-60f7-4c27-9121-9ea290dd8334','UId':'66104325-15b6-436e-8977-c1215983f874','Col':3,'Row':21,'Format':'numberic','Value':'91494118.7328','TargetCode':''}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{'SheetId':'0f0a93f5-60f7-4c27-9121-9ea290dd8334','UId':'7db1f99a-6d4f-4763-baf8-36e5fd015757','Col':4,'Row':21,'Format':'numberic','Value':'91373326.1696','TargetCode':''}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V9GXdbY4ic0jEX3VSP88/2+4XEBaa2sGKqBtpxssPYk=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D6lCnsgJihk5iRrK7q4kbG7H791VHmt3b4q7laiAGb8=</DigestValue>
    </Reference>
  </SignedInfo>
  <SignatureValue>E1jutTcHep8BS65JrEcfhGheS4ITARoE1vyX56M2zvwFCTEM3RKYNuUQahpZv+iYoKYII+o13Qno
Yq3JnHRIg7YqDmiTqbfJySaXsT/IvhTghZBcxgKgpbVH6YwEmpVLtGBsDe7QUdbkHy+Z+u3yRhF7
c6hNpuf4GyGJad3Ns7bhFyG3y1OT5tabq/TZu3nrp4+vwjlimPO39xfGhSL/DyRphkEddcafWwyb
Ft65qI0dGVOPKZY1hRRoevKYBtBdMbcphm2pbzyhuOhpY2SVgh1IEKiX9w+nEdwjL039ByIjVr/1
IWw8IvrQz5q0QgGmASNE/teeH18P9PWgwVilHQ==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FDySrRwBdZZ9fH1nrI0In9WRwQVXXYgzvtIbeEGeKIE=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vX4QazNIvYrdLIaRwJn23daSwtW5MEMNxj9CsFW/7CM=</DigestValue>
      </Reference>
      <Reference URI="/xl/styles.xml?ContentType=application/vnd.openxmlformats-officedocument.spreadsheetml.styles+xml">
        <DigestMethod Algorithm="http://www.w3.org/2001/04/xmlenc#sha256"/>
        <DigestValue>Rzggt8as7xGfbDYfVVO1zdAMZ4TU1a9VsrMEa7ahtKE=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AF9Bhhg3r/WRAnZH+4vMLqjCfSWVWzoupzNlH/Jnu5g=</DigestValue>
      </Reference>
      <Reference URI="/xl/worksheets/sheet2.xml?ContentType=application/vnd.openxmlformats-officedocument.spreadsheetml.worksheet+xml">
        <DigestMethod Algorithm="http://www.w3.org/2001/04/xmlenc#sha256"/>
        <DigestValue>Ivg0FhY7pfu1dINyAXsQ7Y+bKxqVVFwA+Nx/ruBWusk=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Y54589Qs7dlXaoJitWFQYLZWynsMngPkKgoH3Gg2AYk=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2024-07-16T08:12:06Z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2024-07-16T08:12:06Z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NW4RGOQ4wDXc9yLq69lt8/7svKNHT0vEZTH6Fo9p69s=</DigestValue>
    </Reference>
    <Reference Type="http://www.w3.org/2000/09/xmldsig#Object" URI="#idOfficeObject">
      <DigestMethod Algorithm="http://www.w3.org/2001/04/xmlenc#sha256"/>
      <DigestValue>tGEotEzUUdqNrdxYSGiU/QuhednXakr47/jCiDIQw8E=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hJcdhTrmhqJVKTp2jXUFveOoIeDOU5rGpohZhRdNnnY=</DigestValue>
    </Reference>
  </SignedInfo>
  <SignatureValue>gDFyvaf/8EmUShNNMJPOnyTVoJvmWoYzdJR1UdPR4Y0jvFrYHpXZYiIcfKKTDlmEUBZ0rjXWfJ37
gDzp8lSYoo1qNhUe2yjg/jmD0PXkppxtjQ2tCtEDglRy57i7v/NPXNgcyk0+ErBfWSwtNoqil2Ng
zJ8TBUw3Bve4YZ91WLQ=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FDySrRwBdZZ9fH1nrI0In9WRwQVXXYgzvtIbeEGeKIE=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vX4QazNIvYrdLIaRwJn23daSwtW5MEMNxj9CsFW/7CM=</DigestValue>
      </Reference>
      <Reference URI="/xl/styles.xml?ContentType=application/vnd.openxmlformats-officedocument.spreadsheetml.styles+xml">
        <DigestMethod Algorithm="http://www.w3.org/2001/04/xmlenc#sha256"/>
        <DigestValue>Rzggt8as7xGfbDYfVVO1zdAMZ4TU1a9VsrMEa7ahtKE=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AF9Bhhg3r/WRAnZH+4vMLqjCfSWVWzoupzNlH/Jnu5g=</DigestValue>
      </Reference>
      <Reference URI="/xl/worksheets/sheet2.xml?ContentType=application/vnd.openxmlformats-officedocument.spreadsheetml.worksheet+xml">
        <DigestMethod Algorithm="http://www.w3.org/2001/04/xmlenc#sha256"/>
        <DigestValue>Ivg0FhY7pfu1dINyAXsQ7Y+bKxqVVFwA+Nx/ruBWusk=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Y54589Qs7dlXaoJitWFQYLZWynsMngPkKgoH3Gg2AYk=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2024-07-16T10:37:18Z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2024-07-16T10:37:18Z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2024-07-15T02:38:45Z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