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D3" i="1" l="1"/>
  <c r="C1" i="3" s="1"/>
  <c r="C6" i="3" l="1"/>
  <c r="C4" i="3"/>
  <c r="A43" i="5" l="1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<sst xmlns="http://schemas.openxmlformats.org/spreadsheetml/2006/main" count="168" uniqueCount="85">
  <si>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</si>
  <si>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</si>
  <si>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</si>
  <si>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</si>
  <si>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</si>
  <si>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</si>
  <si>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</si>
  <si>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</si>
  <si>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</si>
  <si>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</si>
  <si>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</si>
  <si>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</si>
  <si>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</si>
  <si>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</si>
  <si>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</si>
  <si>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</si>
  <si>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</si>
  <si>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</si>
  <si>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</si>
  <si>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</si>
  <si>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</si>
  <si>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</si>
  <si>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</si>
  <si>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</si>
  <si>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</si>
  <si>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</si>
  <si>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</si>
  <si>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</si>
  <si>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</si>
  <si>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</si>
  <si>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</si>
  <si>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</si>
  <si>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</si>
  <si>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</si>
  <si>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</si>
  <si>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</si>
  <si>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</si>
  <si>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</si>
  <si>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</si>
  <si>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</si>
  <si>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</si>
  <si>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</si>
  <si>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</si>
  <si>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</si>
  <si>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</si>
  <si>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</si>
  <si>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</si>
  <si>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</si>
  <si>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</si>
  <si>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</si>
  <si>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</si>
  <si>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</si>
  <si>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</si>
  <si>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</si>
  <si>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</si>
  <si>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</si>
  <si>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</si>
  <si>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</si>
  <si>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</si>
  <si>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</si>
  <si>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</si>
  <si>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</si>
  <si>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</si>
  <si>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</si>
  <si>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</si>
  <si>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</si>
  <si>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</si>
  <si>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</si>
  <si>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</si>
  <si>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</si>
  <si>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</si>
  <si>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</si>
  <si>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</si>
  <si>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</si>
  <si>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</si>
  <si>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</si>
  <si>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</si>
  <si>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</si>
  <si>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</si>
  <si>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</si>
  <si>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</si>
  <si>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</si>
  <si>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</si>
  <si>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</si>
  <si>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
21/07/2024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</si>
</sst>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D32" sqref="D32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45495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45501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"&amp;29&amp;" tháng "&amp;7&amp;" năm "&amp;2024</f>
        <v>Ngày định giá/Ngày giao dịch: ngày 29 tháng 7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34"/>
  <sheetViews>
    <sheetView tabSelected="1" zoomScale="85" zoomScaleNormal="85" workbookViewId="0">
      <selection activeCell="G13" sqref="G13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8" bestFit="1" customWidth="1"/>
  </cols>
  <sheetData>
    <row r="1" spans="1:6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28/7/2024</v>
      </c>
      <c r="D1" s="13" t="s">
        <v>84</v>
      </c>
    </row>
    <row r="2" spans="1:6" ht="15" customHeight="1">
      <c r="A2" s="7" t="s">
        <v>42</v>
      </c>
      <c r="B2" s="7" t="s">
        <v>28</v>
      </c>
      <c r="C2" s="17"/>
      <c r="D2" s="17"/>
    </row>
    <row r="3" spans="1:6" ht="15" customHeight="1">
      <c r="A3" s="7" t="s">
        <v>9</v>
      </c>
      <c r="B3" s="7" t="s">
        <v>43</v>
      </c>
      <c r="C3" s="17"/>
      <c r="D3" s="17"/>
    </row>
    <row r="4" spans="1:6" ht="15" customHeight="1">
      <c r="A4" s="4" t="s">
        <v>29</v>
      </c>
      <c r="B4" s="4" t="s">
        <v>44</v>
      </c>
      <c r="C4" s="27">
        <f>D8</f>
        <v>104943953052</v>
      </c>
      <c r="D4" s="27">
        <v>105631422364</v>
      </c>
    </row>
    <row r="5" spans="1:6" ht="15" customHeight="1">
      <c r="A5" s="4" t="s">
        <v>31</v>
      </c>
      <c r="B5" s="4" t="s">
        <v>45</v>
      </c>
      <c r="C5" s="15"/>
      <c r="D5" s="15"/>
    </row>
    <row r="6" spans="1:6" ht="15" customHeight="1">
      <c r="A6" s="4" t="s">
        <v>33</v>
      </c>
      <c r="B6" s="4" t="s">
        <v>46</v>
      </c>
      <c r="C6" s="23">
        <f>D10</f>
        <v>10560.91</v>
      </c>
      <c r="D6" s="23">
        <v>10537.65</v>
      </c>
    </row>
    <row r="7" spans="1:6" ht="15" customHeight="1">
      <c r="A7" s="7" t="s">
        <v>12</v>
      </c>
      <c r="B7" s="7" t="s">
        <v>47</v>
      </c>
      <c r="C7" s="17"/>
      <c r="D7" s="17"/>
    </row>
    <row r="8" spans="1:6" ht="15" customHeight="1">
      <c r="A8" s="4" t="s">
        <v>36</v>
      </c>
      <c r="B8" s="4" t="s">
        <v>44</v>
      </c>
      <c r="C8" s="18">
        <v>104574045479</v>
      </c>
      <c r="D8" s="19">
        <v>104943953052</v>
      </c>
      <c r="F8" s="33"/>
    </row>
    <row r="9" spans="1:6" ht="15" customHeight="1">
      <c r="A9" s="4" t="s">
        <v>38</v>
      </c>
      <c r="B9" s="4" t="s">
        <v>45</v>
      </c>
      <c r="C9" s="18"/>
      <c r="D9" s="16"/>
    </row>
    <row r="10" spans="1:6" ht="15" customHeight="1">
      <c r="A10" s="4" t="s">
        <v>40</v>
      </c>
      <c r="B10" s="4" t="s">
        <v>46</v>
      </c>
      <c r="C10" s="20">
        <v>10562.4</v>
      </c>
      <c r="D10" s="20">
        <v>10560.91</v>
      </c>
      <c r="F10" s="33"/>
    </row>
    <row r="11" spans="1:6" ht="16.5" customHeight="1">
      <c r="A11" s="7" t="s">
        <v>15</v>
      </c>
      <c r="B11" s="7" t="s">
        <v>48</v>
      </c>
      <c r="C11" s="17">
        <v>-369907573</v>
      </c>
      <c r="D11" s="17">
        <v>-687469312</v>
      </c>
      <c r="F11" s="34"/>
    </row>
    <row r="12" spans="1:6" ht="15" customHeight="1">
      <c r="A12" s="4" t="s">
        <v>49</v>
      </c>
      <c r="B12" s="4" t="s">
        <v>50</v>
      </c>
      <c r="C12" s="26">
        <v>14745946</v>
      </c>
      <c r="D12" s="26">
        <v>231328299</v>
      </c>
      <c r="F12" s="34"/>
    </row>
    <row r="13" spans="1:6" ht="15" customHeight="1">
      <c r="A13" s="4" t="s">
        <v>51</v>
      </c>
      <c r="B13" s="4" t="s">
        <v>52</v>
      </c>
      <c r="C13" s="31">
        <v>-384653519</v>
      </c>
      <c r="D13" s="31">
        <v>-918797611</v>
      </c>
      <c r="F13" s="34"/>
    </row>
    <row r="14" spans="1:6" ht="15" customHeight="1">
      <c r="A14" s="4" t="s">
        <v>53</v>
      </c>
      <c r="B14" s="4" t="s">
        <v>54</v>
      </c>
      <c r="C14" s="26"/>
      <c r="D14" s="15"/>
      <c r="F14" s="34"/>
    </row>
    <row r="15" spans="1:6" ht="15" customHeight="1">
      <c r="A15" s="7" t="s">
        <v>55</v>
      </c>
      <c r="B15" s="7" t="s">
        <v>56</v>
      </c>
      <c r="C15" s="21">
        <v>1.4899999999997817</v>
      </c>
      <c r="D15" s="21">
        <v>23.260000000000218</v>
      </c>
      <c r="F15" s="33"/>
    </row>
    <row r="16" spans="1:6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124821925873</v>
      </c>
      <c r="D17" s="32">
        <v>124821925873</v>
      </c>
      <c r="F17" s="34"/>
    </row>
    <row r="18" spans="1:6" ht="15" customHeight="1">
      <c r="A18" s="4" t="s">
        <v>61</v>
      </c>
      <c r="B18" s="4" t="s">
        <v>62</v>
      </c>
      <c r="C18" s="28">
        <v>50054567464</v>
      </c>
      <c r="D18" s="29">
        <v>50054567464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/>
      <c r="D20" s="23"/>
    </row>
    <row r="21" spans="1:6" ht="15" customHeight="1">
      <c r="A21" s="4" t="s">
        <v>65</v>
      </c>
      <c r="B21" s="4" t="s">
        <v>39</v>
      </c>
      <c r="C21" s="27"/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{'SheetId':'0f0a93f5-60f7-4c27-9121-9ea290dd8334','UId':'7d8df9de-6ec3-46c6-a9cb-3bb3debdabc3','Col':3,'Row':4,'Format':'numberic','Value':'104943953052','TargetCode':''}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{'SheetId':'0f0a93f5-60f7-4c27-9121-9ea290dd8334','UId':'6878300a-c20f-462d-9746-1f03421f3475','Col':4,'Row':4,'Format':'numberic','Value':'105631422364','TargetCode':''}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{'SheetId':'0f0a93f5-60f7-4c27-9121-9ea290dd8334','UId':'cc99c128-86ca-47ff-b226-95c60d9beb91','Col':3,'Row':6,'Format':'numberic','Value':'10560.91','TargetCode':''}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{'SheetId':'0f0a93f5-60f7-4c27-9121-9ea290dd8334','UId':'c3bfcec2-e653-4f82-860b-803225fef5d1','Col':4,'Row':6,'Format':'numberic','Value':'10537.65','TargetCode':''}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{'SheetId':'0f0a93f5-60f7-4c27-9121-9ea290dd8334','UId':'1a4c42c9-725c-46f6-8a85-4bdbfb1f8740','Col':3,'Row':8,'Format':'numberic','Value':'104574045479','TargetCode':''}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{'SheetId':'0f0a93f5-60f7-4c27-9121-9ea290dd8334','UId':'102a5969-ecf0-48a6-9b4c-2ef748e27d05','Col':4,'Row':8,'Format':'numberic','Value':'104943953052','TargetCode':''}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{'SheetId':'0f0a93f5-60f7-4c27-9121-9ea290dd8334','UId':'0adef1d5-524d-427d-84c0-491fb70d8521','Col':3,'Row':10,'Format':'numberic','Value':'10562.4','TargetCode':''}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{'SheetId':'0f0a93f5-60f7-4c27-9121-9ea290dd8334','UId':'dfb17dcf-c5ba-4757-9b28-e20992bc4553','Col':4,'Row':10,'Format':'numberic','Value':'10560.91','TargetCode':''}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{'SheetId':'0f0a93f5-60f7-4c27-9121-9ea290dd8334','UId':'8c1be6bf-76a4-42d7-9fe4-f4822068d5a4','Col':3,'Row':11,'Format':'numberic','Value':'-369907573','TargetCode':''}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{'SheetId':'0f0a93f5-60f7-4c27-9121-9ea290dd8334','UId':'45174d06-2d38-411d-96aa-79e2629d72fe','Col':4,'Row':11,'Format':'numberic','Value':'-687469312','TargetCode':''}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{'SheetId':'0f0a93f5-60f7-4c27-9121-9ea290dd8334','UId':'47189bce-6760-48da-9fba-cbd16cc1da69','Col':3,'Row':12,'Format':'numberic','Value':'14745946','TargetCode':''}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{'SheetId':'0f0a93f5-60f7-4c27-9121-9ea290dd8334','UId':'54b90877-796c-44fd-b01c-bac401362c90','Col':4,'Row':12,'Format':'numberic','Value':'231328299','TargetCode':''}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{'SheetId':'0f0a93f5-60f7-4c27-9121-9ea290dd8334','UId':'b596263e-ac83-4575-a696-5d078fa3d3e4','Col':3,'Row':13,'Format':'numberic','Value':'-384653519','TargetCode':''}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{'SheetId':'0f0a93f5-60f7-4c27-9121-9ea290dd8334','UId':'97dfbdb2-a540-49b5-997a-79b58e09a2ce','Col':4,'Row':13,'Format':'numberic','Value':'-918797611','TargetCode':''}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{'SheetId':'0f0a93f5-60f7-4c27-9121-9ea290dd8334','UId':'99c444f1-5fe2-45a1-82fa-ae77b2e76c8c','Col':3,'Row':15,'Format':'numberic','Value':'1.48999999999978','TargetCode':''}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{'SheetId':'0f0a93f5-60f7-4c27-9121-9ea290dd8334','UId':'3c320467-dbd9-42b8-b876-53a4718cfc56','Col':4,'Row':15,'Format':'numberic','Value':'23.2600000000002','TargetCode':''}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{'SheetId':'0f0a93f5-60f7-4c27-9121-9ea290dd8334','UId':'b5f075a6-84c7-47a7-aca6-304f3e7f098b','Col':3,'Row':17,'Format':'numberic','Value':'124821925873','TargetCode':''}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{'SheetId':'0f0a93f5-60f7-4c27-9121-9ea290dd8334','UId':'4a3b5e69-6655-4a3c-91ad-151d0daffbbe','Col':4,'Row':17,'Format':'numberic','Value':'124821925873','TargetCode':''}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{'SheetId':'0f0a93f5-60f7-4c27-9121-9ea290dd8334','UId':'bc8aae90-3d32-424c-89d6-00637a1a5749','Col':3,'Row':18,'Format':'numberic','Value':'50054567464','TargetCode':''}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{'SheetId':'0f0a93f5-60f7-4c27-9121-9ea290dd8334','UId':'0712758c-ed69-4c11-ad9c-a1786f232e94','Col':4,'Row':18,'Format':'numberic','Value':'50054567464','TargetCode':''}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K7w6PzdgAgG6Y/qGqdTa9X/oKfhfZOBmARXUGU5ijW4=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4XDaoTnA+NTzVaCo2j7zGpeY7vflkWj9QEqBoD/1/is=</DigestValue>
    </Reference>
  </SignedInfo>
  <SignatureValue>ZNhTcsErb/rFY9Tiqv8FgRL2XU3u0CxyGlaQ5uORYrAiBHlH2pA4BG1eO8HBMxJLGYZds7hBMpT6
PybsvOl3CR2rIZz55FdWBXILguzZhmzs/gg8Y0p1NhMM+N13KY03SlmL5NkQ4clM4zLtWE5fjPRm
iNktLMkIduORxJUjdIccGrT16JZtaX64nivy/BEmRhwbEBFFY+xImQQOfaZPGc5RvXQerBEpwRPT
tzKixG1Qv4TSJKxPDpIZPIu8r2rDqCfsm8xn09BlfBGgBpdqxIdS5sbU/e6S0zlvcxgMescg68gx
W4JGPybfLhZvPRIrCFGng++JCVPZj2QvUmy1Lw==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pqLSW1mivlcm0yYnt0Cp6yiZy8bOkGfV7/o1mC8FYdw=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C/S8fji8+jPVB3hv7fB5+k/gmeZihTVpNFq2AbXZcXs=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igtnV+zTyBmEmLTBGFc69p4WvJOsOud8qKGQt3DkiRw=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dKdybdVWuPO2J3dlbuFmo20LPJCVTgnD4b/xAnpMh9c=</DigestValue>
      </Reference>
      <Reference URI="/xl/worksheets/sheet2.xml?ContentType=application/vnd.openxmlformats-officedocument.spreadsheetml.worksheet+xml">
        <DigestMethod Algorithm="http://www.w3.org/2001/04/xmlenc#sha256"/>
        <DigestValue>dQ+uQMP6FSEvR7n+bVoKE9FM7fGvCzluF0YulFnWZOU=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pOmWH3jZkkh4VlTd3GGlDTObtG5+bIaTGvfcDioP54s=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2024-07-30T07:31:42Z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2024-07-30T07:31:42Z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NqHMKKpCmwWpVm5qZHDOFURY4+sn5Yo3xxK1jXibCzw=</DigestValue>
    </Reference>
    <Reference Type="http://www.w3.org/2000/09/xmldsig#Object" URI="#idOfficeObject">
      <DigestMethod Algorithm="http://www.w3.org/2001/04/xmlenc#sha256"/>
      <DigestValue>qGXyv0kzNvINv2uOMhPpiioOaGgxJ2s3AjpLpNtUN+I=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PeiE3ehIRWmO+KxvKvggI/e9N2jm5p5o9KQhgWrLPo0=</DigestValue>
    </Reference>
  </SignedInfo>
  <SignatureValue>nVjcL3I0dgigHoL8AUPYtQm4YsIgoWf7uDeVtLHdYfATTvUHEtTUzu3R8TEgjIi+VAka51aRwCAf
ngIjQgOoQSAM7U8tNK40hfe9GK1UaXuYdD5iuPZO3NmHw9iqZg8orA+Zfj3Tq401yukJKfprGjkG
yon1S+rxpGQ6yjoCe7jhO2OLUFoNSDNMHNgQ+GB7Xk+r8m7U0TLju4TehN+Kk/3TKM1W0jgRF5FE
U8FBhY2TKO6ZtKEa9kwjjmLpoqMOx797SOohWEPCRcK3gZqEfXcH1GF6u9RJjckqtBZZSKV1BpLt
W8icWbapIBS91W4fCF/33BxHkaTXGqpaEDa6kg==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pqLSW1mivlcm0yYnt0Cp6yiZy8bOkGfV7/o1mC8FYdw=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C/S8fji8+jPVB3hv7fB5+k/gmeZihTVpNFq2AbXZcXs=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igtnV+zTyBmEmLTBGFc69p4WvJOsOud8qKGQt3DkiRw=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dKdybdVWuPO2J3dlbuFmo20LPJCVTgnD4b/xAnpMh9c=</DigestValue>
      </Reference>
      <Reference URI="/xl/worksheets/sheet2.xml?ContentType=application/vnd.openxmlformats-officedocument.spreadsheetml.worksheet+xml">
        <DigestMethod Algorithm="http://www.w3.org/2001/04/xmlenc#sha256"/>
        <DigestValue>dQ+uQMP6FSEvR7n+bVoKE9FM7fGvCzluF0YulFnWZOU=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pOmWH3jZkkh4VlTd3GGlDTObtG5+bIaTGvfcDioP54s=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2024-07-30T08:09:55Z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2024-07-30T08:09:55Z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2024-07-29T03:13:53Z</cp:lastPrinted>
  <dcterms:created xsi:type="dcterms:W3CDTF">2021-05-17T07:04:34Z</dcterms:created>
  <dcterms:modified xsi:type="dcterms:W3CDTF">2024-07-29T03:14:55Z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