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" i="3" l="1"/>
  <c r="A8" i="1"/>
  <c r="D3" i="1" l="1"/>
  <c r="C6" i="3" l="1"/>
  <c r="C4" i="3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<sst xmlns="http://schemas.openxmlformats.org/spreadsheetml/2006/main" count="168" uniqueCount="85">
  <si>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</si>
  <si>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</si>
  <si>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</si>
  <si>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</si>
  <si>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</si>
  <si>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</si>
  <si>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</si>
  <si>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</si>
  <si>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</si>
  <si>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</si>
  <si>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</si>
  <si>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</si>
  <si>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</si>
  <si>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</si>
  <si>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</si>
  <si>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</si>
  <si>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</si>
  <si>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</si>
  <si>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</si>
  <si>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</si>
  <si>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</si>
  <si>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</si>
  <si>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</si>
  <si>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</si>
  <si>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</si>
  <si>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</si>
  <si>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</si>
  <si>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</si>
  <si>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</si>
  <si>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</si>
  <si>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</si>
  <si>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</si>
  <si>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</si>
  <si>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</si>
  <si>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</si>
  <si>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</si>
  <si>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</si>
  <si>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</si>
  <si>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</si>
  <si>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</si>
  <si>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</si>
  <si>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</si>
  <si>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</si>
  <si>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</si>
  <si>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</si>
  <si>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</si>
  <si>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</si>
  <si>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</si>
  <si>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</si>
  <si>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</si>
  <si>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</si>
  <si>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</si>
  <si>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</si>
  <si>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</si>
  <si>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</si>
  <si>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</si>
  <si>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</si>
  <si>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</si>
  <si>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</si>
  <si>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</si>
  <si>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</si>
  <si>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</si>
  <si>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</si>
  <si>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</si>
  <si>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</si>
  <si>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</si>
  <si>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</si>
  <si>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</si>
  <si>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</si>
  <si>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</si>
  <si>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</si>
  <si>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</si>
  <si>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</si>
  <si>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</si>
  <si>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</si>
  <si>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</si>
  <si>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</si>
  <si>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</si>
  <si>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</si>
  <si>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</si>
  <si>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</si>
  <si>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</si>
  <si>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</si>
  <si>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</si>
  <si>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
11/08/2024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</si>
</sst>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F10" sqref="F10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45516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45522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"&amp;19&amp;" tháng "&amp;8&amp;" năm "&amp;2024</f>
        <v>Ngày định giá/Ngày giao dịch: ngày 19 tháng 8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34"/>
  <sheetViews>
    <sheetView tabSelected="1" zoomScale="85" zoomScaleNormal="85" workbookViewId="0">
      <selection activeCell="H20" sqref="H20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6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18/8/2024</v>
      </c>
      <c r="D1" s="13" t="s">
        <v>84</v>
      </c>
    </row>
    <row r="2" spans="1:6" ht="15" customHeight="1">
      <c r="A2" s="7" t="s">
        <v>42</v>
      </c>
      <c r="B2" s="7" t="s">
        <v>28</v>
      </c>
      <c r="C2" s="17"/>
      <c r="D2" s="17"/>
    </row>
    <row r="3" spans="1:6" ht="15" customHeight="1">
      <c r="A3" s="7" t="s">
        <v>9</v>
      </c>
      <c r="B3" s="7" t="s">
        <v>43</v>
      </c>
      <c r="C3" s="17"/>
      <c r="D3" s="17"/>
    </row>
    <row r="4" spans="1:6" ht="15" customHeight="1">
      <c r="A4" s="4" t="s">
        <v>29</v>
      </c>
      <c r="B4" s="4" t="s">
        <v>44</v>
      </c>
      <c r="C4" s="27">
        <f>D8</f>
        <v>102818479630</v>
      </c>
      <c r="D4" s="27">
        <v>103101885114</v>
      </c>
    </row>
    <row r="5" spans="1:6" ht="15" customHeight="1">
      <c r="A5" s="4" t="s">
        <v>31</v>
      </c>
      <c r="B5" s="4" t="s">
        <v>45</v>
      </c>
      <c r="C5" s="15"/>
      <c r="D5" s="15"/>
    </row>
    <row r="6" spans="1:6" ht="15" customHeight="1">
      <c r="A6" s="4" t="s">
        <v>33</v>
      </c>
      <c r="B6" s="4" t="s">
        <v>46</v>
      </c>
      <c r="C6" s="23">
        <f>D10</f>
        <v>10563.27</v>
      </c>
      <c r="D6" s="23">
        <v>10569.61</v>
      </c>
    </row>
    <row r="7" spans="1:6" ht="15" customHeight="1">
      <c r="A7" s="7" t="s">
        <v>12</v>
      </c>
      <c r="B7" s="7" t="s">
        <v>47</v>
      </c>
      <c r="C7" s="17"/>
      <c r="D7" s="17"/>
    </row>
    <row r="8" spans="1:6" ht="15" customHeight="1">
      <c r="A8" s="4" t="s">
        <v>36</v>
      </c>
      <c r="B8" s="4" t="s">
        <v>44</v>
      </c>
      <c r="C8" s="18">
        <v>103506115632</v>
      </c>
      <c r="D8" s="19">
        <v>102818479630</v>
      </c>
      <c r="F8" s="33"/>
    </row>
    <row r="9" spans="1:6" ht="15" customHeight="1">
      <c r="A9" s="4" t="s">
        <v>38</v>
      </c>
      <c r="B9" s="4" t="s">
        <v>45</v>
      </c>
      <c r="C9" s="18"/>
      <c r="D9" s="16"/>
    </row>
    <row r="10" spans="1:6" ht="15" customHeight="1">
      <c r="A10" s="4" t="s">
        <v>40</v>
      </c>
      <c r="B10" s="4" t="s">
        <v>46</v>
      </c>
      <c r="C10" s="20">
        <v>10583.03</v>
      </c>
      <c r="D10" s="20">
        <v>10563.27</v>
      </c>
      <c r="F10" s="33"/>
    </row>
    <row r="11" spans="1:6" ht="16.5" customHeight="1">
      <c r="A11" s="7" t="s">
        <v>15</v>
      </c>
      <c r="B11" s="7" t="s">
        <v>48</v>
      </c>
      <c r="C11" s="17">
        <v>687636002</v>
      </c>
      <c r="D11" s="17">
        <v>-283405484</v>
      </c>
      <c r="F11" s="34"/>
    </row>
    <row r="12" spans="1:6" ht="15" customHeight="1">
      <c r="A12" s="4" t="s">
        <v>49</v>
      </c>
      <c r="B12" s="4" t="s">
        <v>50</v>
      </c>
      <c r="C12" s="26">
        <v>193175220</v>
      </c>
      <c r="D12" s="26">
        <v>-61736440</v>
      </c>
      <c r="F12" s="34"/>
    </row>
    <row r="13" spans="1:6" ht="15" customHeight="1">
      <c r="A13" s="4" t="s">
        <v>51</v>
      </c>
      <c r="B13" s="4" t="s">
        <v>52</v>
      </c>
      <c r="C13" s="31">
        <v>494460782</v>
      </c>
      <c r="D13" s="31">
        <v>-221669044</v>
      </c>
      <c r="F13" s="34"/>
    </row>
    <row r="14" spans="1:6" ht="15" customHeight="1">
      <c r="A14" s="4" t="s">
        <v>53</v>
      </c>
      <c r="B14" s="4" t="s">
        <v>54</v>
      </c>
      <c r="C14" s="26"/>
      <c r="D14" s="15"/>
      <c r="F14" s="34"/>
    </row>
    <row r="15" spans="1:6" ht="15" customHeight="1">
      <c r="A15" s="7" t="s">
        <v>55</v>
      </c>
      <c r="B15" s="7" t="s">
        <v>56</v>
      </c>
      <c r="C15" s="21">
        <v>19.760000000000218</v>
      </c>
      <c r="D15" s="21">
        <v>-6.3400000000001455</v>
      </c>
      <c r="F15" s="33"/>
    </row>
    <row r="16" spans="1:6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50054567464</v>
      </c>
      <c r="D18" s="29">
        <v>50054567464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{'SheetId':'0f0a93f5-60f7-4c27-9121-9ea290dd8334','UId':'7d8df9de-6ec3-46c6-a9cb-3bb3debdabc3','Col':3,'Row':4,'Format':'numberic','Value':'102818479630','TargetCode':''}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{'SheetId':'0f0a93f5-60f7-4c27-9121-9ea290dd8334','UId':'6878300a-c20f-462d-9746-1f03421f3475','Col':4,'Row':4,'Format':'numberic','Value':'103101885114','TargetCode':''}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{'SheetId':'0f0a93f5-60f7-4c27-9121-9ea290dd8334','UId':'cc99c128-86ca-47ff-b226-95c60d9beb91','Col':3,'Row':6,'Format':'numberic','Value':'10563.27','TargetCode':''}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{'SheetId':'0f0a93f5-60f7-4c27-9121-9ea290dd8334','UId':'c3bfcec2-e653-4f82-860b-803225fef5d1','Col':4,'Row':6,'Format':'numberic','Value':'10569.61','TargetCode':''}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{'SheetId':'0f0a93f5-60f7-4c27-9121-9ea290dd8334','UId':'1a4c42c9-725c-46f6-8a85-4bdbfb1f8740','Col':3,'Row':8,'Format':'numberic','Value':'103506115632','TargetCode':''}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{'SheetId':'0f0a93f5-60f7-4c27-9121-9ea290dd8334','UId':'102a5969-ecf0-48a6-9b4c-2ef748e27d05','Col':4,'Row':8,'Format':'numberic','Value':'102818479630','TargetCode':''}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{'SheetId':'0f0a93f5-60f7-4c27-9121-9ea290dd8334','UId':'0adef1d5-524d-427d-84c0-491fb70d8521','Col':3,'Row':10,'Format':'numberic','Value':'10583.03','TargetCode':''}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{'SheetId':'0f0a93f5-60f7-4c27-9121-9ea290dd8334','UId':'dfb17dcf-c5ba-4757-9b28-e20992bc4553','Col':4,'Row':10,'Format':'numberic','Value':'10563.27','TargetCode':''}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{'SheetId':'0f0a93f5-60f7-4c27-9121-9ea290dd8334','UId':'8c1be6bf-76a4-42d7-9fe4-f4822068d5a4','Col':3,'Row':11,'Format':'numberic','Value':'687636002','TargetCode':''}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{'SheetId':'0f0a93f5-60f7-4c27-9121-9ea290dd8334','UId':'45174d06-2d38-411d-96aa-79e2629d72fe','Col':4,'Row':11,'Format':'numberic','Value':'-283405484','TargetCode':''}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{'SheetId':'0f0a93f5-60f7-4c27-9121-9ea290dd8334','UId':'47189bce-6760-48da-9fba-cbd16cc1da69','Col':3,'Row':12,'Format':'numberic','Value':'193175220','TargetCode':''}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{'SheetId':'0f0a93f5-60f7-4c27-9121-9ea290dd8334','UId':'54b90877-796c-44fd-b01c-bac401362c90','Col':4,'Row':12,'Format':'numberic','Value':'-61736440','TargetCode':''}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{'SheetId':'0f0a93f5-60f7-4c27-9121-9ea290dd8334','UId':'b596263e-ac83-4575-a696-5d078fa3d3e4','Col':3,'Row':13,'Format':'numberic','Value':'494460782','TargetCode':''}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{'SheetId':'0f0a93f5-60f7-4c27-9121-9ea290dd8334','UId':'97dfbdb2-a540-49b5-997a-79b58e09a2ce','Col':4,'Row':13,'Format':'numberic','Value':'-221669044','TargetCode':''}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{'SheetId':'0f0a93f5-60f7-4c27-9121-9ea290dd8334','UId':'99c444f1-5fe2-45a1-82fa-ae77b2e76c8c','Col':3,'Row':15,'Format':'numberic','Value':'19.7600000000002','TargetCode':''}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{'SheetId':'0f0a93f5-60f7-4c27-9121-9ea290dd8334','UId':'3c320467-dbd9-42b8-b876-53a4718cfc56','Col':4,'Row':15,'Format':'numberic','Value':'-6.34000000000015','TargetCode':''}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{'SheetId':'0f0a93f5-60f7-4c27-9121-9ea290dd8334','UId':'bc8aae90-3d32-424c-89d6-00637a1a5749','Col':3,'Row':18,'Format':'numberic','Value':'50054567464','TargetCode':''}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{'SheetId':'0f0a93f5-60f7-4c27-9121-9ea290dd8334','UId':'0712758c-ed69-4c11-ad9c-a1786f232e94','Col':4,'Row':18,'Format':'numberic','Value':'50054567464','TargetCode':''}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9Cx6LmU34JsW4tWGpaRckqilrX+Jfh2kHv5r7yobkRU=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0K5Yu8k7TauBsHmG+eCFTrtlSbQK3b5INcZHkt7sAJA=</DigestValue>
    </Reference>
  </SignedInfo>
  <SignatureValue>M1qphzGeNKjarE6krNmStpf4X3VV2kB0OmDNq1hWPaAzetfIOB/ZU+aVPwafn8K0toEbSyXYjl+p
B9SJR36C62s/+4ywli14J9CHSKDDu/cutvkvm+T4IWgtSR2c8G044RKKeW+ZANKOUisdxQnaQn2G
hgm5tn4T+sp6xpZPwtnDQl5w0UtWXaNW6CGjJQvM8HAyxSaGDSjTchXpAOeZX7+xztiuGRuFRSbh
C2iC7nl445eK58mCODApTK/PfstO7ZhRSMC3aGAK/YWyqGB+WHhaT5y0kFED4VpBDyqrLku4NQN6
zxMbd6GbUnBbtrTDChVbpOpGaVBsaomQriW9ZQ==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cAi82LyfK6qYiDb5/pf2AWnFrCHc0IP0/5BhEFkXbjs=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exe3YE9c+32C6tZYCe50GySqebawLgGX2MYT4aHyy6c=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E9tpDs3xAmKODp7Pi9rLfE6F13fDwLMYeSyv1/8xOcM=</DigestValue>
      </Reference>
      <Reference URI="/xl/worksheets/sheet2.xml?ContentType=application/vnd.openxmlformats-officedocument.spreadsheetml.worksheet+xml">
        <DigestMethod Algorithm="http://www.w3.org/2001/04/xmlenc#sha256"/>
        <DigestValue>G47+tgSHic+o17RIAJBP9IAOeI5YoHMl4cm0SkDgXiw=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IUoaPevmZnjimHDZFsX5Ru/8/+rRMNW4azHlVhIRKq8=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2024-08-20T01:42:01Z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2024-08-20T01:42:01Z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8LV7nNedKDQUR8P1Kardrco1kw4ia3QyWtalIbIe8A8=</DigestValue>
    </Reference>
    <Reference Type="http://www.w3.org/2000/09/xmldsig#Object" URI="#idOfficeObject">
      <DigestMethod Algorithm="http://www.w3.org/2001/04/xmlenc#sha256"/>
      <DigestValue>buvb3t0SppJD4MJEqWIXC1bfWFOHgcwpTkrnh6XQ3rw=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5bI3lKALP0OFUOIDzZDcp1ylOlIX6Bxyq+gnQB8tKqs=</DigestValue>
    </Reference>
  </SignedInfo>
  <SignatureValue>VE7jofoq3FtHVZ3MNajVFht8TafB8aKgwlGnd2GG3ZEFJQjmgU4yr78OsgOQfyCosfqwaTKfeIgC
a/uf3VDrn0YX/SKcHp48DJppkqH16iWUKfgefzjlPj4m+vrQ7js36fs/rJMSPpopschfBJmOba1Z
vuU5GD6mPOle0hG7sPvAmHVW8WLgfGdhi7V8pe8WkQtmc7C7ncWQAgJp792IbpJAkQGmPR4Z3r2B
4gKcoJSDjDKh3yomtWlJhqx70Bu1rwbf8yVncpM4dOKMQ3R9PYj9Mm1ig9scgnGkvIyJ2sGmP7xB
I9+NIcK2u+do2Ma9dpRq86Gc26a0FaPm+kLhWw==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cAi82LyfK6qYiDb5/pf2AWnFrCHc0IP0/5BhEFkXbjs=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exe3YE9c+32C6tZYCe50GySqebawLgGX2MYT4aHyy6c=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E9tpDs3xAmKODp7Pi9rLfE6F13fDwLMYeSyv1/8xOcM=</DigestValue>
      </Reference>
      <Reference URI="/xl/worksheets/sheet2.xml?ContentType=application/vnd.openxmlformats-officedocument.spreadsheetml.worksheet+xml">
        <DigestMethod Algorithm="http://www.w3.org/2001/04/xmlenc#sha256"/>
        <DigestValue>G47+tgSHic+o17RIAJBP9IAOeI5YoHMl4cm0SkDgXiw=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IUoaPevmZnjimHDZFsX5Ru/8/+rRMNW4azHlVhIRKq8=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2024-08-20T08:17:15Z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2024-08-20T08:17:15Z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2024-08-19T03:00:09Z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