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TUẦ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6" i="3" l="1"/>
  <c r="C4" i="3" l="1"/>
  <c r="C11" i="3" s="1"/>
  <c r="C12" i="3" s="1"/>
  <c r="D3" i="1" l="1"/>
  <c r="A8" i="1" s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<sst xmlns="http://schemas.openxmlformats.org/spreadsheetml/2006/main" count="171" uniqueCount="87">
  <si>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</si>
  <si>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</si>
  <si>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</si>
  <si>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</si>
  <si>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</si>
  <si>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</si>
  <si>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</si>
  <si>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</si>
  <si>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</si>
  <si>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</si>
  <si>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</si>
  <si>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</si>
  <si>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</si>
  <si>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</si>
  <si>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</si>
  <si>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</si>
  <si>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</si>
  <si>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</si>
  <si>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</si>
  <si>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</si>
  <si>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</si>
  <si>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</si>
  <si>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</si>
  <si>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</si>
  <si>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</si>
  <si>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</si>
  <si>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</si>
  <si>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</si>
  <si>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</si>
  <si>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</si>
  <si>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</si>
  <si>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</si>
  <si>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</si>
  <si>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</si>
  <si>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</si>
  <si>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</si>
  <si>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</si>
  <si>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</si>
  <si>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</si>
  <si>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</si>
  <si>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</si>
  <si>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</si>
  <si>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</si>
  <si>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</si>
  <si>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</si>
  <si>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</si>
  <si>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</si>
  <si>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</si>
  <si>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</si>
  <si>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</si>
  <si>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</si>
  <si>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</si>
  <si>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</si>
  <si>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</si>
  <si>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</si>
  <si>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</si>
  <si>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</si>
  <si>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</si>
  <si>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</si>
  <si>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</si>
  <si>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</si>
  <si>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</si>
  <si>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</si>
  <si>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</si>
  <si>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</si>
  <si>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</si>
  <si>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</si>
  <si>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</si>
  <si>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</si>
  <si>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</si>
  <si>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</si>
  <si>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</si>
  <si>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</si>
  <si>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</si>
  <si>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</si>
  <si>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</si>
  <si>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</si>
  <si>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</si>
  <si>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</si>
  <si>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</si>
  <si>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</si>
  <si>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</si>
  <si>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</si>
  <si>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</si>
  <si>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15/09/2024</t>
  </si>
  <si>
    <t>312,584,404,223</t>
  </si>
  <si>
    <t>14,259.25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</si>
</sst>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K12" sqref="K12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45551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45557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"&amp;9&amp;" năm "&amp;2024</f>
        <v>Ngày định giá/Ngày giao dịch: ngày 23 tháng 9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J20" sqref="J20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22/9/2024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305425449630</v>
      </c>
      <c r="D4" s="15">
        <v>301121948503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14219.35</v>
      </c>
      <c r="D6" s="18">
        <v>14192.84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 t="s">
        <v>85</v>
      </c>
      <c r="D8" s="20">
        <v>305425449630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 t="s">
        <v>86</v>
      </c>
      <c r="D10" s="21">
        <v>14219.35</v>
      </c>
    </row>
    <row r="11" spans="1:4" ht="16.5" customHeight="1">
      <c r="A11" s="7" t="s">
        <v>15</v>
      </c>
      <c r="B11" s="7" t="s">
        <v>48</v>
      </c>
      <c r="C11" s="17">
        <f>C8-C4</f>
        <v>7158954593</v>
      </c>
      <c r="D11" s="17">
        <v>4303501127</v>
      </c>
    </row>
    <row r="12" spans="1:4" ht="15" customHeight="1">
      <c r="A12" s="4" t="s">
        <v>49</v>
      </c>
      <c r="B12" s="4" t="s">
        <v>50</v>
      </c>
      <c r="C12" s="27">
        <f>C11-C13</f>
        <v>868092597</v>
      </c>
      <c r="D12" s="27">
        <v>567840654</v>
      </c>
    </row>
    <row r="13" spans="1:4" ht="15" customHeight="1">
      <c r="A13" s="4" t="s">
        <v>51</v>
      </c>
      <c r="B13" s="4" t="s">
        <v>52</v>
      </c>
      <c r="C13" s="28">
        <v>6290861996</v>
      </c>
      <c r="D13" s="32">
        <v>3735660473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39.899999999999636</v>
      </c>
      <c r="D15" s="22">
        <v>26.510000000000218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9" t="s">
        <v>85</v>
      </c>
      <c r="D17" s="30">
        <v>305425449630</v>
      </c>
    </row>
    <row r="18" spans="1:10" ht="15" customHeight="1">
      <c r="A18" s="4" t="s">
        <v>61</v>
      </c>
      <c r="B18" s="4" t="s">
        <v>62</v>
      </c>
      <c r="C18" s="29">
        <v>168490774285</v>
      </c>
      <c r="D18" s="30">
        <v>168490774285</v>
      </c>
    </row>
    <row r="19" spans="1:10" ht="15" customHeight="1">
      <c r="A19" s="7" t="s">
        <v>63</v>
      </c>
      <c r="B19" s="7" t="s">
        <v>35</v>
      </c>
      <c r="C19" s="23"/>
      <c r="D19" s="23"/>
    </row>
    <row r="20" spans="1:10" ht="15" customHeight="1">
      <c r="A20" s="4" t="s">
        <v>64</v>
      </c>
      <c r="B20" s="4" t="s">
        <v>37</v>
      </c>
      <c r="C20" s="24">
        <v>6909.8099999999977</v>
      </c>
      <c r="D20" s="24">
        <v>6909.8099999999977</v>
      </c>
    </row>
    <row r="21" spans="1:10" ht="15" customHeight="1">
      <c r="A21" s="4" t="s">
        <v>65</v>
      </c>
      <c r="B21" s="4" t="s">
        <v>39</v>
      </c>
      <c r="C21" s="35">
        <v>98528708.242499962</v>
      </c>
      <c r="D21" s="24">
        <v>98253006.823500007</v>
      </c>
    </row>
    <row r="22" spans="1:10" ht="15" customHeight="1">
      <c r="A22" s="4" t="s">
        <v>66</v>
      </c>
      <c r="B22" s="4" t="s">
        <v>41</v>
      </c>
      <c r="C22" s="31">
        <v>2.9999999999999997E-4</v>
      </c>
      <c r="D22" s="31">
        <v>2.9999999999999997E-4</v>
      </c>
      <c r="F22" s="34"/>
    </row>
    <row r="23" spans="1:10" ht="48" customHeight="1">
      <c r="A23" s="7" t="s">
        <v>67</v>
      </c>
      <c r="B23" s="14" t="s">
        <v>68</v>
      </c>
      <c r="C23" s="23"/>
      <c r="D23" s="23"/>
      <c r="J23" s="33"/>
    </row>
    <row r="24" spans="1:10" ht="15" customHeight="1">
      <c r="A24" s="7" t="s">
        <v>9</v>
      </c>
      <c r="B24" s="7" t="s">
        <v>43</v>
      </c>
      <c r="C24" s="23"/>
      <c r="D24" s="23"/>
    </row>
    <row r="25" spans="1:10" ht="15" customHeight="1">
      <c r="A25" s="7" t="s">
        <v>12</v>
      </c>
      <c r="B25" s="7" t="s">
        <v>47</v>
      </c>
      <c r="C25" s="23"/>
      <c r="D25" s="23"/>
    </row>
    <row r="26" spans="1:10" ht="15" customHeight="1">
      <c r="A26" s="7" t="s">
        <v>15</v>
      </c>
      <c r="B26" s="7" t="s">
        <v>69</v>
      </c>
      <c r="C26" s="23"/>
      <c r="D26" s="23"/>
    </row>
    <row r="27" spans="1:10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10" ht="15" customHeight="1">
      <c r="A28" s="4" t="s">
        <v>72</v>
      </c>
      <c r="B28" s="4" t="s">
        <v>73</v>
      </c>
      <c r="C28" s="25"/>
      <c r="D28" s="25"/>
    </row>
    <row r="29" spans="1:10" ht="15" customHeight="1">
      <c r="A29" s="4" t="s">
        <v>74</v>
      </c>
      <c r="B29" s="4" t="s">
        <v>75</v>
      </c>
      <c r="C29" s="25"/>
      <c r="D29" s="25"/>
    </row>
    <row r="30" spans="1:10" ht="15" customHeight="1">
      <c r="A30" s="7" t="s">
        <v>57</v>
      </c>
      <c r="B30" s="7" t="s">
        <v>76</v>
      </c>
      <c r="C30" s="23"/>
      <c r="D30" s="23"/>
    </row>
    <row r="31" spans="1:10" ht="15" customHeight="1">
      <c r="A31" s="4" t="s">
        <v>59</v>
      </c>
      <c r="B31" s="4" t="s">
        <v>60</v>
      </c>
      <c r="C31" s="25"/>
      <c r="D31" s="25"/>
    </row>
    <row r="32" spans="1:10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{'SheetId':'0f0a93f5-60f7-4c27-9121-9ea290dd8334','UId':'7d8df9de-6ec3-46c6-a9cb-3bb3debdabc3','Col':3,'Row':4,'Format':'numberic','Value':'305425449630','TargetCode':''}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{'SheetId':'0f0a93f5-60f7-4c27-9121-9ea290dd8334','UId':'6878300a-c20f-462d-9746-1f03421f3475','Col':4,'Row':4,'Format':'numberic','Value':'301121948503','TargetCode':''}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{'SheetId':'0f0a93f5-60f7-4c27-9121-9ea290dd8334','UId':'cc99c128-86ca-47ff-b226-95c60d9beb91','Col':3,'Row':6,'Format':'numberic','Value':'14219.35','TargetCode':''}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{'SheetId':'0f0a93f5-60f7-4c27-9121-9ea290dd8334','UId':'c3bfcec2-e653-4f82-860b-803225fef5d1','Col':4,'Row':6,'Format':'numberic','Value':'14192.84','TargetCode':''}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{'SheetId':'0f0a93f5-60f7-4c27-9121-9ea290dd8334','UId':'1a4c42c9-725c-46f6-8a85-4bdbfb1f8740','Col':3,'Row':8,'Format':'numberic','Value':'312,584,404,223','TargetCode':''}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{'SheetId':'0f0a93f5-60f7-4c27-9121-9ea290dd8334','UId':'102a5969-ecf0-48a6-9b4c-2ef748e27d05','Col':4,'Row':8,'Format':'numberic','Value':'305425449630','TargetCode':''}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{'SheetId':'0f0a93f5-60f7-4c27-9121-9ea290dd8334','UId':'0adef1d5-524d-427d-84c0-491fb70d8521','Col':3,'Row':10,'Format':'numberic','Value':'14,259.25','TargetCode':''}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{'SheetId':'0f0a93f5-60f7-4c27-9121-9ea290dd8334','UId':'dfb17dcf-c5ba-4757-9b28-e20992bc4553','Col':4,'Row':10,'Format':'numberic','Value':'14219.35','TargetCode':''}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{'SheetId':'0f0a93f5-60f7-4c27-9121-9ea290dd8334','UId':'8c1be6bf-76a4-42d7-9fe4-f4822068d5a4','Col':3,'Row':11,'Format':'numberic','Value':'7158954593','TargetCode':''}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{'SheetId':'0f0a93f5-60f7-4c27-9121-9ea290dd8334','UId':'45174d06-2d38-411d-96aa-79e2629d72fe','Col':4,'Row':11,'Format':'numberic','Value':'4303501127','TargetCode':''}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{'SheetId':'0f0a93f5-60f7-4c27-9121-9ea290dd8334','UId':'47189bce-6760-48da-9fba-cbd16cc1da69','Col':3,'Row':12,'Format':'numberic','Value':'868092597','TargetCode':''}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{'SheetId':'0f0a93f5-60f7-4c27-9121-9ea290dd8334','UId':'54b90877-796c-44fd-b01c-bac401362c90','Col':4,'Row':12,'Format':'numberic','Value':'567840654','TargetCode':''}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{'SheetId':'0f0a93f5-60f7-4c27-9121-9ea290dd8334','UId':'b596263e-ac83-4575-a696-5d078fa3d3e4','Col':3,'Row':13,'Format':'numberic','Value':'6290861996','TargetCode':''}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{'SheetId':'0f0a93f5-60f7-4c27-9121-9ea290dd8334','UId':'97dfbdb2-a540-49b5-997a-79b58e09a2ce','Col':4,'Row':13,'Format':'numberic','Value':'3735660473','TargetCode':''}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{'SheetId':'0f0a93f5-60f7-4c27-9121-9ea290dd8334','UId':'99c444f1-5fe2-45a1-82fa-ae77b2e76c8c','Col':3,'Row':15,'Format':'numberic','Value':'39.8999999999996','TargetCode':''}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{'SheetId':'0f0a93f5-60f7-4c27-9121-9ea290dd8334','UId':'3c320467-dbd9-42b8-b876-53a4718cfc56','Col':4,'Row':15,'Format':'numberic','Value':'26.5100000000002','TargetCode':''}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{'SheetId':'0f0a93f5-60f7-4c27-9121-9ea290dd8334','UId':'b5f075a6-84c7-47a7-aca6-304f3e7f098b','Col':3,'Row':17,'Format':'numberic','Value':'312,584,404,223','TargetCode':''}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{'SheetId':'0f0a93f5-60f7-4c27-9121-9ea290dd8334','UId':'4a3b5e69-6655-4a3c-91ad-151d0daffbbe','Col':4,'Row':17,'Format':'numberic','Value':'305425449630','TargetCode':''}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{'SheetId':'0f0a93f5-60f7-4c27-9121-9ea290dd8334','UId':'bc8aae90-3d32-424c-89d6-00637a1a5749','Col':3,'Row':18,'Format':'numberic','Value':'168490774285','TargetCode':''}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{'SheetId':'0f0a93f5-60f7-4c27-9121-9ea290dd8334','UId':'0712758c-ed69-4c11-ad9c-a1786f232e94','Col':4,'Row':18,'Format':'numberic','Value':'168490774285','TargetCode':''}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{'SheetId':'0f0a93f5-60f7-4c27-9121-9ea290dd8334','UId':'9d2538f9-f4fe-4678-a845-a343332a4000','Col':3,'Row':20,'Format':'numberic','Value':'6909.81','TargetCode':''}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{'SheetId':'0f0a93f5-60f7-4c27-9121-9ea290dd8334','UId':'2aedc9fa-169e-4d63-8a5f-edb7276fb5de','Col':4,'Row':20,'Format':'numberic','Value':'6909.81','TargetCode':''}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{'SheetId':'0f0a93f5-60f7-4c27-9121-9ea290dd8334','UId':'66104325-15b6-436e-8977-c1215983f874','Col':3,'Row':21,'Format':'numberic','Value':'98528708.2425','TargetCode':''}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{'SheetId':'0f0a93f5-60f7-4c27-9121-9ea290dd8334','UId':'7db1f99a-6d4f-4763-baf8-36e5fd015757','Col':4,'Row':21,'Format':'numberic','Value':'98253006.8235','TargetCode':''}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XMV0rNaGRazb9ZsYHy57HHTZNq6c3IxSMg82OoFE2YQ=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7u5yKpHIY+kpSHLFedGMIr9WlUaV1+Lu9zN+cZvKrjI=</DigestValue>
    </Reference>
  </SignedInfo>
  <SignatureValue>Krce3oTArgK9hXX8AtVYhD0gB5CjNzvptkXntCu8MU+Ad3ofE3oWhwT0FRMPnJVgupLA0SvMlmZ9
h0xvhyLp7pdzfAofQxrPBg1iDmqr/OYycsbReAkpcCJ7g0nlZEJ145GlSBah5vv4RknA+HeIHfar
SBirhXmqSJAlYl0BmOYURQbJUOukNIw4VD9dVoXmFSy1KxwTT8KSdxg6Kqezmeh46oFvKwZAdtAT
X2ogdeXZ1B/K119el/6gFTrSe37PzUhX0nri4aZGU+GOx0UfMVJNLc1OTzYIcbZnQSysS7QCsDfu
L/ipN8IbMPAm47p8hAIqgrNLaSsIzYQgLFQfqg==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YBbL6ncpuSHLGYqy9Cy28bu7n6e9C22w37zmZOY4+50=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CdyPmVdrqhdCfggtmUngfCEVy+F32wUafN2pvhR4Vj4=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o+BsjTTo8WNreLp69yvBfLXK1/l2pQmsJrsTKndPVeA=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+6uq6GGQucZgJaiLI49DhLUYAu/o/77xbTozMOlkZ24=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OYSm9Z2b2j3wILKixr5kUncN8R6SqT3RSbJHL/qzj1c=</DigestValue>
      </Reference>
      <Reference URI="/xl/worksheets/sheet2.xml?ContentType=application/vnd.openxmlformats-officedocument.spreadsheetml.worksheet+xml">
        <DigestMethod Algorithm="http://www.w3.org/2001/04/xmlenc#sha256"/>
        <DigestValue>V82t6Drd7FnsosGvFtLnmzuOWVnm/aG+sj786Sw0mFo=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/e7vctA7d8+OO7Ckklu0YNRjOW/d+0CCJseZm+7tCyk=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2024-09-24T09:55:35Z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2024-09-24T09:55:35Z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9J1kG/8WgB+X17iUGT3BWn14mBypKqQMdtLljg/1Io0=</DigestValue>
    </Reference>
    <Reference Type="http://www.w3.org/2000/09/xmldsig#Object" URI="#idOfficeObject">
      <DigestMethod Algorithm="http://www.w3.org/2001/04/xmlenc#sha256"/>
      <DigestValue>PaDsRYg2S/OMniAQN9pCAokHniUypXKNnxtTjcUu274=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mfFDDePU/Y/OKF0ATk0NuIleAECuXP8+s9ruwzsB3GY=</DigestValue>
    </Reference>
  </SignedInfo>
  <SignatureValue>PfzT0Co32QtVoYBUo/kockFnbdwoXtn4Qc+aYycIt068JIGK1L9hv7oMaALWpuUHBdnSLWvuFNA7
cwTLB32OE59ecb5rg7UWKF9/GB1CD3rg+mOmRs2F381KMkqdP7zyWThuI+TXIRRcpYcalH3pet2/
FIkXTt1sfHaNatluj/U=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YBbL6ncpuSHLGYqy9Cy28bu7n6e9C22w37zmZOY4+50=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CdyPmVdrqhdCfggtmUngfCEVy+F32wUafN2pvhR4Vj4=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o+BsjTTo8WNreLp69yvBfLXK1/l2pQmsJrsTKndPVeA=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+6uq6GGQucZgJaiLI49DhLUYAu/o/77xbTozMOlkZ24=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OYSm9Z2b2j3wILKixr5kUncN8R6SqT3RSbJHL/qzj1c=</DigestValue>
      </Reference>
      <Reference URI="/xl/worksheets/sheet2.xml?ContentType=application/vnd.openxmlformats-officedocument.spreadsheetml.worksheet+xml">
        <DigestMethod Algorithm="http://www.w3.org/2001/04/xmlenc#sha256"/>
        <DigestValue>V82t6Drd7FnsosGvFtLnmzuOWVnm/aG+sj786Sw0mFo=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/e7vctA7d8+OO7Ckklu0YNRjOW/d+0CCJseZm+7tCyk=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2024-09-24T10:49:32Z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2024-09-24T10:49:32Z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2024-09-09T04:07:39Z</cp:lastPrinted>
  <dcterms:created xsi:type="dcterms:W3CDTF">2021-05-17T07:04:34Z</dcterms:created>
  <dcterms:modified xsi:type="dcterms:W3CDTF">2024-09-23T07:33:20Z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