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  <fileRecoveryPr repairLoad="1"/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C1" i="3"/>
  <c r="A8" i="1"/>
  <c r="D3" i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<sst xmlns="http://schemas.openxmlformats.org/spreadsheetml/2006/main" count="168" uniqueCount="85">
  <si>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</si>
  <si>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</si>
  <si>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</si>
  <si>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</si>
  <si>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</si>
  <si>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</si>
  <si>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</si>
  <si>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</si>
  <si>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</si>
  <si>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</si>
  <si>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</si>
  <si>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</si>
  <si>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</si>
  <si>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</si>
  <si>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</si>
  <si>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</si>
  <si>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</si>
  <si>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</si>
  <si>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</si>
  <si>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</si>
  <si>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</si>
  <si>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</si>
  <si>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</si>
  <si>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</si>
  <si>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</si>
  <si>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</si>
  <si>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</si>
  <si>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</si>
  <si>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</si>
  <si>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</si>
  <si>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</si>
  <si>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</si>
  <si>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</si>
  <si>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</si>
  <si>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</si>
  <si>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</si>
  <si>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</si>
  <si>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</si>
  <si>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</si>
  <si>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</si>
  <si>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</si>
  <si>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</si>
  <si>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</si>
  <si>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</si>
  <si>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</si>
  <si>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</si>
  <si>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</si>
  <si>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</si>
  <si>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</si>
  <si>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</si>
  <si>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</si>
  <si>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</si>
  <si>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</si>
  <si>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</si>
  <si>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</si>
  <si>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</si>
  <si>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</si>
  <si>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</si>
  <si>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</si>
  <si>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</si>
  <si>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</si>
  <si>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</si>
  <si>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</si>
  <si>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</si>
  <si>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</si>
  <si>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</si>
  <si>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</si>
  <si>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</si>
  <si>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</si>
  <si>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</si>
  <si>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</si>
  <si>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</si>
  <si>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</si>
  <si>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</si>
  <si>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</si>
  <si>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</si>
  <si>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</si>
  <si>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</si>
  <si>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</si>
  <si>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</si>
  <si>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</si>
  <si>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</si>
  <si>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</si>
  <si>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</si>
  <si>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
18/08/2024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</si>
</sst>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M10" sqref="M1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45523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45529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"&amp;8&amp;" năm "&amp;2024</f>
        <v>Ngày định giá/Ngày giao dịch: ngày 26 tháng 8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34"/>
  <sheetViews>
    <sheetView tabSelected="1" zoomScale="85" zoomScaleNormal="85" workbookViewId="0">
      <selection activeCell="J18" sqref="J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6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25/8/2024</v>
      </c>
      <c r="D1" s="13" t="s">
        <v>84</v>
      </c>
    </row>
    <row r="2" spans="1:6" ht="15" customHeight="1">
      <c r="A2" s="7" t="s">
        <v>42</v>
      </c>
      <c r="B2" s="7" t="s">
        <v>28</v>
      </c>
      <c r="C2" s="17"/>
      <c r="D2" s="17"/>
    </row>
    <row r="3" spans="1:6" ht="15" customHeight="1">
      <c r="A3" s="7" t="s">
        <v>9</v>
      </c>
      <c r="B3" s="7" t="s">
        <v>43</v>
      </c>
      <c r="C3" s="17"/>
      <c r="D3" s="17"/>
    </row>
    <row r="4" spans="1:6" ht="15" customHeight="1">
      <c r="A4" s="4" t="s">
        <v>29</v>
      </c>
      <c r="B4" s="4" t="s">
        <v>44</v>
      </c>
      <c r="C4" s="27">
        <f>D8</f>
        <v>103506115632</v>
      </c>
      <c r="D4" s="27">
        <v>102818479630</v>
      </c>
    </row>
    <row r="5" spans="1:6" ht="15" customHeight="1">
      <c r="A5" s="4" t="s">
        <v>31</v>
      </c>
      <c r="B5" s="4" t="s">
        <v>45</v>
      </c>
      <c r="C5" s="15"/>
      <c r="D5" s="15"/>
    </row>
    <row r="6" spans="1:6" ht="15" customHeight="1">
      <c r="A6" s="4" t="s">
        <v>33</v>
      </c>
      <c r="B6" s="4" t="s">
        <v>46</v>
      </c>
      <c r="C6" s="23">
        <f>D10</f>
        <v>10583.03</v>
      </c>
      <c r="D6" s="23">
        <v>10563.27</v>
      </c>
    </row>
    <row r="7" spans="1:6" ht="15" customHeight="1">
      <c r="A7" s="7" t="s">
        <v>12</v>
      </c>
      <c r="B7" s="7" t="s">
        <v>47</v>
      </c>
      <c r="C7" s="17"/>
      <c r="D7" s="17"/>
    </row>
    <row r="8" spans="1:6" ht="15" customHeight="1">
      <c r="A8" s="4" t="s">
        <v>36</v>
      </c>
      <c r="B8" s="4" t="s">
        <v>44</v>
      </c>
      <c r="C8" s="18">
        <v>105474793240</v>
      </c>
      <c r="D8" s="19">
        <v>103506115632</v>
      </c>
      <c r="F8" s="33"/>
    </row>
    <row r="9" spans="1:6" ht="15" customHeight="1">
      <c r="A9" s="4" t="s">
        <v>38</v>
      </c>
      <c r="B9" s="4" t="s">
        <v>45</v>
      </c>
      <c r="C9" s="18"/>
      <c r="D9" s="16"/>
    </row>
    <row r="10" spans="1:6" ht="15" customHeight="1">
      <c r="A10" s="4" t="s">
        <v>40</v>
      </c>
      <c r="B10" s="4" t="s">
        <v>46</v>
      </c>
      <c r="C10" s="20">
        <v>10582.94</v>
      </c>
      <c r="D10" s="20">
        <v>10583.03</v>
      </c>
      <c r="F10" s="33"/>
    </row>
    <row r="11" spans="1:6" ht="16.5" customHeight="1">
      <c r="A11" s="7" t="s">
        <v>15</v>
      </c>
      <c r="B11" s="7" t="s">
        <v>48</v>
      </c>
      <c r="C11" s="17">
        <v>1968677608</v>
      </c>
      <c r="D11" s="17">
        <v>687636002</v>
      </c>
      <c r="F11" s="34"/>
    </row>
    <row r="12" spans="1:6" ht="15" customHeight="1">
      <c r="A12" s="4" t="s">
        <v>49</v>
      </c>
      <c r="B12" s="4" t="s">
        <v>50</v>
      </c>
      <c r="C12" s="26">
        <v>-1517954</v>
      </c>
      <c r="D12" s="26">
        <v>193175220</v>
      </c>
      <c r="F12" s="34"/>
    </row>
    <row r="13" spans="1:6" ht="15" customHeight="1">
      <c r="A13" s="4" t="s">
        <v>51</v>
      </c>
      <c r="B13" s="4" t="s">
        <v>52</v>
      </c>
      <c r="C13" s="31">
        <v>1970195562</v>
      </c>
      <c r="D13" s="31">
        <v>494460782</v>
      </c>
      <c r="F13" s="34"/>
    </row>
    <row r="14" spans="1:6" ht="15" customHeight="1">
      <c r="A14" s="4" t="s">
        <v>53</v>
      </c>
      <c r="B14" s="4" t="s">
        <v>54</v>
      </c>
      <c r="C14" s="26"/>
      <c r="D14" s="15"/>
      <c r="F14" s="34"/>
    </row>
    <row r="15" spans="1:6" ht="15" customHeight="1">
      <c r="A15" s="7" t="s">
        <v>55</v>
      </c>
      <c r="B15" s="7" t="s">
        <v>56</v>
      </c>
      <c r="C15" s="21">
        <v>-9.0000000000145519E-2</v>
      </c>
      <c r="D15" s="21">
        <v>19.760000000000218</v>
      </c>
      <c r="F15" s="33"/>
    </row>
    <row r="16" spans="1:6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50054567464</v>
      </c>
      <c r="D18" s="29">
        <v>50054567464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{'SheetId':'0f0a93f5-60f7-4c27-9121-9ea290dd8334','UId':'7d8df9de-6ec3-46c6-a9cb-3bb3debdabc3','Col':3,'Row':4,'Format':'numberic','Value':'103506115632','TargetCode':''}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{'SheetId':'0f0a93f5-60f7-4c27-9121-9ea290dd8334','UId':'6878300a-c20f-462d-9746-1f03421f3475','Col':4,'Row':4,'Format':'numberic','Value':'102818479630','TargetCode':''}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{'SheetId':'0f0a93f5-60f7-4c27-9121-9ea290dd8334','UId':'cc99c128-86ca-47ff-b226-95c60d9beb91','Col':3,'Row':6,'Format':'numberic','Value':'10583.03','TargetCode':''}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{'SheetId':'0f0a93f5-60f7-4c27-9121-9ea290dd8334','UId':'c3bfcec2-e653-4f82-860b-803225fef5d1','Col':4,'Row':6,'Format':'numberic','Value':'10563.27','TargetCode':''}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{'SheetId':'0f0a93f5-60f7-4c27-9121-9ea290dd8334','UId':'1a4c42c9-725c-46f6-8a85-4bdbfb1f8740','Col':3,'Row':8,'Format':'numberic','Value':'105474793240','TargetCode':''}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{'SheetId':'0f0a93f5-60f7-4c27-9121-9ea290dd8334','UId':'102a5969-ecf0-48a6-9b4c-2ef748e27d05','Col':4,'Row':8,'Format':'numberic','Value':'103506115632','TargetCode':''}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{'SheetId':'0f0a93f5-60f7-4c27-9121-9ea290dd8334','UId':'0adef1d5-524d-427d-84c0-491fb70d8521','Col':3,'Row':10,'Format':'numberic','Value':'10582.94','TargetCode':''}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{'SheetId':'0f0a93f5-60f7-4c27-9121-9ea290dd8334','UId':'dfb17dcf-c5ba-4757-9b28-e20992bc4553','Col':4,'Row':10,'Format':'numberic','Value':'10583.03','TargetCode':''}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{'SheetId':'0f0a93f5-60f7-4c27-9121-9ea290dd8334','UId':'8c1be6bf-76a4-42d7-9fe4-f4822068d5a4','Col':3,'Row':11,'Format':'numberic','Value':'1968677608','TargetCode':''}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{'SheetId':'0f0a93f5-60f7-4c27-9121-9ea290dd8334','UId':'45174d06-2d38-411d-96aa-79e2629d72fe','Col':4,'Row':11,'Format':'numberic','Value':'687636002','TargetCode':''}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{'SheetId':'0f0a93f5-60f7-4c27-9121-9ea290dd8334','UId':'47189bce-6760-48da-9fba-cbd16cc1da69','Col':3,'Row':12,'Format':'numberic','Value':'-1517954','TargetCode':''}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{'SheetId':'0f0a93f5-60f7-4c27-9121-9ea290dd8334','UId':'54b90877-796c-44fd-b01c-bac401362c90','Col':4,'Row':12,'Format':'numberic','Value':'193175220','TargetCode':''}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{'SheetId':'0f0a93f5-60f7-4c27-9121-9ea290dd8334','UId':'b596263e-ac83-4575-a696-5d078fa3d3e4','Col':3,'Row':13,'Format':'numberic','Value':'1970195562','TargetCode':''}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{'SheetId':'0f0a93f5-60f7-4c27-9121-9ea290dd8334','UId':'97dfbdb2-a540-49b5-997a-79b58e09a2ce','Col':4,'Row':13,'Format':'numberic','Value':'494460782','TargetCode':''}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{'SheetId':'0f0a93f5-60f7-4c27-9121-9ea290dd8334','UId':'99c444f1-5fe2-45a1-82fa-ae77b2e76c8c','Col':3,'Row':15,'Format':'numberic','Value':'-0.0900000000001455','TargetCode':''}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{'SheetId':'0f0a93f5-60f7-4c27-9121-9ea290dd8334','UId':'3c320467-dbd9-42b8-b876-53a4718cfc56','Col':4,'Row':15,'Format':'numberic','Value':'19.7600000000002','TargetCode':''}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{'SheetId':'0f0a93f5-60f7-4c27-9121-9ea290dd8334','UId':'bc8aae90-3d32-424c-89d6-00637a1a5749','Col':3,'Row':18,'Format':'numberic','Value':'50054567464','TargetCode':''}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{'SheetId':'0f0a93f5-60f7-4c27-9121-9ea290dd8334','UId':'0712758c-ed69-4c11-ad9c-a1786f232e94','Col':4,'Row':18,'Format':'numberic','Value':'50054567464','TargetCode':''}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1v9+VqRTyoALAZwCHojVIFj8MCB/c7vd47BJOGJXZk4=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+HYUxO8LgKUs/MOCvRg7jdto8XGubJsLfM09ecscsMk=</DigestValue>
    </Reference>
  </SignedInfo>
  <SignatureValue>hOndV8YWSIXlnG7cDPpzTkviwYCPMozXTc/BCyabM0KQ/cBST48qoMDvrAxg40Yge8s8lwnOx5SH
QvLTfzQs0LZw5hM23cggdRQrSW+6jrnew6o8hZSBAGCjta3bsD5f6oiLw/1xBzxk/yh/Bd1b8iga
Gnvefj/8y/leakFhEeMyku2k6o+d3JPcgmlvzt0j6YM7cubkgtPI6WQvMyCXqO1Kba0Ugwi49m2o
3cRrc5m/XMHrOyjdSgbxVWwq+fowXA9LqKEQniPN0PpUgL2DV3fEThrE6waKL/W1VHtJ99nbxoE4
viQU62Apnq+0Cxp/c0gylvn7HNg5ErWKv0wJfg==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aqU1T/8WAJLloIVey3NQGn+7aN0XUISFMlkd427DszU=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C/S8fji8+jPVB3hv7fB5+k/gmeZihTVpNFq2AbXZcXs=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aUNqr/vY2sS3dYvlKSh0yk2Mw4C0MC+DNVzwUOZf1rs=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i97XIbm1gjdSIObaccM4S9/6EsdCf/S1sD2bLdEH2rA=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lgKnqcNNCRIe/OnUpwYR4ZH9bAF+67s6jaQkutnnBZI=</DigestValue>
      </Reference>
      <Reference URI="/xl/worksheets/sheet2.xml?ContentType=application/vnd.openxmlformats-officedocument.spreadsheetml.worksheet+xml">
        <DigestMethod Algorithm="http://www.w3.org/2001/04/xmlenc#sha256"/>
        <DigestValue>L0b11aY0u1OWCzctaloziHonJ+RgzO4aaiyDuLO/pw0=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u8Q4Erwo1i9gwuf7M3o9mIDG0zYNOyPml1v5fPfgnw8=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2024-08-27T10:14:51Z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2024-08-27T10:14:51Z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QIs9UP9/+Brs2bgA95PfRTV1o9Hg7SIKk5/nkK2ofRw=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zjiNN9YbcOHRDNC3r5F+6MXJLu3ysuZj6gn1cxxFtYI=</DigestValue>
    </Reference>
  </SignedInfo>
  <SignatureValue>VLSAIPemKFIjkanLQibhYh3e7v9OKa+UXbxL7db2avZlwkSKCu4wk4HOJQydlE2Ky2mSwifVpAKz
2aV8Zp5XFOqzQQuDA7ZOz5LpXd3+YcDCugVr34Ci1wmPeDuo1wzFuPbcMaoyjZ5j7ftknOJbbHqm
ThGSECYe3J5/RPHi2IRdZ11zsQUAKiD4asY0rAEKaGacjSlhUMVy2XUTOEmU4pkAnE6qm4JbUWbF
oZrlKUUnrVLNv3e90JvU8z0nf9OvfIuDMa60q4iMwQVIizR3fmdS1l/v720ubHS6YUtY3HbWz9sQ
nixM1NIduM/DyAFiNcAVcdxXlfyxPDmNOh3tSQ==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aqU1T/8WAJLloIVey3NQGn+7aN0XUISFMlkd427DszU=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C/S8fji8+jPVB3hv7fB5+k/gmeZihTVpNFq2AbXZcXs=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aUNqr/vY2sS3dYvlKSh0yk2Mw4C0MC+DNVzwUOZf1rs=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i97XIbm1gjdSIObaccM4S9/6EsdCf/S1sD2bLdEH2rA=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lgKnqcNNCRIe/OnUpwYR4ZH9bAF+67s6jaQkutnnBZI=</DigestValue>
      </Reference>
      <Reference URI="/xl/worksheets/sheet2.xml?ContentType=application/vnd.openxmlformats-officedocument.spreadsheetml.worksheet+xml">
        <DigestMethod Algorithm="http://www.w3.org/2001/04/xmlenc#sha256"/>
        <DigestValue>L0b11aY0u1OWCzctaloziHonJ+RgzO4aaiyDuLO/pw0=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u8Q4Erwo1i9gwuf7M3o9mIDG0zYNOyPml1v5fPfgnw8=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2024-08-27T11:12:59Z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2024-08-27T11:12:59Z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2024-08-26T03:51:14Z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