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CF - QUY DAU TU TRAI PHIEU LINH HOAT VND - 20829030 - BIDB586666\KÝ SỐ\"/>
    </mc:Choice>
  </mc:AlternateContent>
  <bookViews>
    <workbookView xWindow="0" yWindow="0" windowWidth="28800" windowHeight="12180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calcPr calcId="162913"/>
</workbook>
</file>

<file path=xl/calcChain.xml><?xml version="1.0" encoding="utf-8"?>
<calcChain xmlns="http://schemas.openxmlformats.org/spreadsheetml/2006/main">
  <c r="D3" i="1" l="1"/>
  <c r="A8" i="1" l="1"/>
  <c r="A1" i="5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<sst xmlns="http://schemas.openxmlformats.org/spreadsheetml/2006/main" count="170" uniqueCount="84">
  <si>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</si>
  <si>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</si>
  <si>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</si>
  <si>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</si>
  <si>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</si>
  <si>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</si>
  <si>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</si>
  <si>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</si>
  <si>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</si>
  <si>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</si>
  <si>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</si>
  <si>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</si>
  <si>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</si>
  <si>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</si>
  <si>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</si>
  <si>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</si>
  <si>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</si>
  <si>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</si>
  <si>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</si>
  <si>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</si>
  <si>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</si>
  <si>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</si>
  <si>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</si>
  <si>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</si>
  <si>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</si>
  <si>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</si>
  <si>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</si>
  <si>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</si>
  <si>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</si>
  <si>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</si>
  <si>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</si>
  <si>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</si>
  <si>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</si>
  <si>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</si>
  <si>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</si>
  <si>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</si>
  <si>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</si>
  <si>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</si>
  <si>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</si>
  <si>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</si>
  <si>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</si>
  <si>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</si>
  <si>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</si>
  <si>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</si>
  <si>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</si>
  <si>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</si>
  <si>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</si>
  <si>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</si>
  <si>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</si>
  <si>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</si>
  <si>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</si>
  <si>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</si>
  <si>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</si>
  <si>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</si>
  <si>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</si>
  <si>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</si>
  <si>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</si>
  <si>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</si>
  <si>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</si>
  <si>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</si>
  <si>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</si>
  <si>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</si>
  <si>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</si>
  <si>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</si>
  <si>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</si>
  <si>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</si>
  <si>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</si>
  <si>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</si>
  <si>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</si>
  <si>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</si>
  <si>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</si>
  <si>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</si>
  <si>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</si>
  <si>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</si>
  <si>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</si>
  <si>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</si>
  <si>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</si>
  <si>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</si>
  <si>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</si>
  <si>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</si>
  <si>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</si>
  <si>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</si>
  <si>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</si>
  <si>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Trái phiếu Linh hoạt VND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</si>
</sst>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</numFmts>
  <fonts count="1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7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164" fontId="4" fillId="0" borderId="0" applyFont="0" applyFill="0" applyBorder="0" applyAlignment="0" applyProtection="0"/>
    <xf numFmtId="0" fontId="4" fillId="0" borderId="0"/>
    <xf numFmtId="0" fontId="15" fillId="0" borderId="0"/>
    <xf numFmtId="164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4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6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0" fontId="8" fillId="0" borderId="1" xfId="0" applyFont="1" applyBorder="1" applyAlignment="1">
      <alignment horizontal="center" vertical="justify"/>
    </xf>
    <xf numFmtId="0" fontId="9" fillId="0" borderId="1" xfId="0" applyFont="1" applyBorder="1" applyAlignment="1">
      <alignment horizontal="left"/>
    </xf>
    <xf numFmtId="0" fontId="10" fillId="0" borderId="0" xfId="0" applyFont="1" applyAlignment="1">
      <alignment horizontal="left"/>
    </xf>
    <xf numFmtId="0" fontId="13" fillId="2" borderId="1" xfId="0" applyFont="1" applyFill="1" applyBorder="1" applyAlignment="1">
      <alignment horizontal="center"/>
    </xf>
    <xf numFmtId="0" fontId="14" fillId="0" borderId="1" xfId="0" applyFont="1" applyBorder="1" applyAlignment="1">
      <alignment horizontal="left"/>
    </xf>
    <xf numFmtId="14" fontId="6" fillId="0" borderId="0" xfId="0" applyNumberFormat="1" applyFont="1" applyAlignment="1">
      <alignment horizontal="left"/>
    </xf>
    <xf numFmtId="164" fontId="9" fillId="0" borderId="1" xfId="1" applyFont="1" applyBorder="1" applyAlignment="1">
      <alignment horizontal="left"/>
    </xf>
    <xf numFmtId="10" fontId="9" fillId="0" borderId="1" xfId="2" applyNumberFormat="1" applyFont="1" applyBorder="1" applyAlignment="1">
      <alignment horizontal="right"/>
    </xf>
    <xf numFmtId="165" fontId="16" fillId="3" borderId="2" xfId="3" applyNumberFormat="1" applyFont="1" applyFill="1" applyBorder="1" applyAlignment="1">
      <alignment horizontal="right" vertical="center" wrapText="1"/>
    </xf>
    <xf numFmtId="165" fontId="0" fillId="0" borderId="0" xfId="1" applyNumberFormat="1" applyFont="1"/>
    <xf numFmtId="165" fontId="0" fillId="0" borderId="0" xfId="0" applyNumberFormat="1"/>
    <xf numFmtId="43" fontId="0" fillId="0" borderId="0" xfId="0" applyNumberFormat="1"/>
    <xf numFmtId="0" fontId="14" fillId="0" borderId="3" xfId="0" applyFont="1" applyBorder="1" applyAlignment="1">
      <alignment horizontal="left"/>
    </xf>
    <xf numFmtId="0" fontId="7" fillId="2" borderId="4" xfId="0" applyFont="1" applyFill="1" applyBorder="1" applyAlignment="1">
      <alignment horizontal="center" wrapText="1"/>
    </xf>
    <xf numFmtId="0" fontId="0" fillId="0" borderId="2" xfId="0" applyBorder="1"/>
    <xf numFmtId="165" fontId="6" fillId="0" borderId="1" xfId="1" applyNumberFormat="1" applyFont="1" applyBorder="1" applyAlignment="1">
      <alignment horizontal="left"/>
    </xf>
    <xf numFmtId="14" fontId="17" fillId="0" borderId="0" xfId="0" applyNumberFormat="1" applyFont="1" applyAlignment="1">
      <alignment horizontal="left"/>
    </xf>
    <xf numFmtId="164" fontId="16" fillId="3" borderId="2" xfId="1" applyNumberFormat="1" applyFont="1" applyFill="1" applyBorder="1" applyAlignment="1">
      <alignment horizontal="right" vertical="center" wrapText="1"/>
    </xf>
    <xf numFmtId="14" fontId="6" fillId="0" borderId="0" xfId="0" applyNumberFormat="1" applyFont="1" applyAlignment="1">
      <alignment horizontal="left"/>
    </xf>
    <xf numFmtId="0" fontId="5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12" fillId="0" borderId="0" xfId="0" applyFont="1" applyAlignment="1">
      <alignment horizontal="center" vertical="justify"/>
    </xf>
    <xf numFmtId="0" fontId="6" fillId="0" borderId="0" xfId="0" applyFont="1" applyAlignment="1">
      <alignment horizontal="left"/>
    </xf>
  </cellXfs>
  <cellStyles count="37">
    <cellStyle name="Comma" xfId="1" builtinId="3"/>
    <cellStyle name="Comma 2" xfId="5"/>
    <cellStyle name="Comma 2 2" xfId="25"/>
    <cellStyle name="Comma 2 5" xfId="3"/>
    <cellStyle name="Comma 2 5 2" xfId="23"/>
    <cellStyle name="Comma 3" xfId="8"/>
    <cellStyle name="Comma 3 2" xfId="26"/>
    <cellStyle name="Comma 4" xfId="19"/>
    <cellStyle name="Comma 4 2" xfId="34"/>
    <cellStyle name="Comma 5" xfId="21"/>
    <cellStyle name="Comma 5 2" xfId="36"/>
    <cellStyle name="Comma 6" xfId="22"/>
    <cellStyle name="Currency [0] 2" xfId="10"/>
    <cellStyle name="Normal" xfId="0" builtinId="0"/>
    <cellStyle name="Normal 10" xfId="11"/>
    <cellStyle name="Normal 10 2" xfId="27"/>
    <cellStyle name="Normal 11" xfId="4"/>
    <cellStyle name="Normal 11 2" xfId="24"/>
    <cellStyle name="Normal 2" xfId="6"/>
    <cellStyle name="Normal 3" xfId="7"/>
    <cellStyle name="Normal 4" xfId="12"/>
    <cellStyle name="Normal 4 2" xfId="28"/>
    <cellStyle name="Normal 5" xfId="13"/>
    <cellStyle name="Normal 5 2" xfId="29"/>
    <cellStyle name="Normal 6" xfId="14"/>
    <cellStyle name="Normal 6 2" xfId="30"/>
    <cellStyle name="Normal 7" xfId="15"/>
    <cellStyle name="Normal 7 2" xfId="31"/>
    <cellStyle name="Normal 8" xfId="16"/>
    <cellStyle name="Normal 8 2" xfId="32"/>
    <cellStyle name="Normal 9" xfId="17"/>
    <cellStyle name="Normal 9 2" xfId="33"/>
    <cellStyle name="Percent" xfId="2" builtinId="5"/>
    <cellStyle name="Percent 2" xfId="9"/>
    <cellStyle name="Percent 3" xfId="18"/>
    <cellStyle name="Percent 4" xfId="20"/>
    <cellStyle name="Percent 4 2" xfId="3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L13" sqref="L13"/>
    </sheetView>
  </sheetViews>
  <sheetFormatPr defaultRowHeight="12.75" x14ac:dyDescent="0.2"/>
  <cols>
    <col min="1" max="1" width="37" customWidth="1"/>
    <col min="2" max="2" width="7.42578125" customWidth="1"/>
    <col min="3" max="3" width="41.5703125" customWidth="1"/>
    <col min="4" max="4" width="46.140625" customWidth="1"/>
  </cols>
  <sheetData>
    <row r="1" spans="1:5" ht="30" customHeight="1" x14ac:dyDescent="0.2">
      <c r="A1" s="22" t="s">
        <v>0</v>
      </c>
      <c r="B1" s="22"/>
      <c r="C1" s="22"/>
      <c r="D1" s="22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19">
        <v>45636</v>
      </c>
    </row>
    <row r="3" spans="1:5" ht="15" customHeight="1" x14ac:dyDescent="0.25">
      <c r="A3" s="1"/>
      <c r="B3" s="1" t="s">
        <v>1</v>
      </c>
      <c r="C3" s="2" t="s">
        <v>3</v>
      </c>
      <c r="D3" s="21">
        <f>IF(WEEKDAY(D2)=6,D2+2,D2)</f>
        <v>45636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" t="s">
        <v>1</v>
      </c>
    </row>
    <row r="5" spans="1:5" ht="15" customHeight="1" x14ac:dyDescent="0.25">
      <c r="A5" s="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" t="s">
        <v>83</v>
      </c>
      <c r="B7" s="1"/>
      <c r="C7" s="1"/>
      <c r="D7" s="1"/>
    </row>
    <row r="8" spans="1:5" ht="15" customHeight="1" x14ac:dyDescent="0.25">
      <c r="A8" s="1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11 tháng 12 năm 2024</v>
      </c>
      <c r="B8" s="1"/>
      <c r="C8" s="1"/>
      <c r="D8" s="1" t="s">
        <v>4</v>
      </c>
    </row>
    <row r="9" spans="1:5" ht="15" customHeight="1" x14ac:dyDescent="0.25">
      <c r="A9" s="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25" t="s">
        <v>19</v>
      </c>
      <c r="D17" s="25"/>
    </row>
    <row r="18" spans="1:4" ht="15" customHeight="1" x14ac:dyDescent="0.25">
      <c r="A18" s="1" t="s">
        <v>1</v>
      </c>
      <c r="B18" s="1" t="s">
        <v>1</v>
      </c>
      <c r="C18" s="25" t="s">
        <v>20</v>
      </c>
      <c r="D18" s="25"/>
    </row>
    <row r="19" spans="1:4" ht="15" customHeight="1" x14ac:dyDescent="0.25">
      <c r="A19" s="1" t="s">
        <v>1</v>
      </c>
      <c r="B19" s="1" t="s">
        <v>1</v>
      </c>
      <c r="C19" s="25" t="s">
        <v>21</v>
      </c>
      <c r="D19" s="25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2.25" customHeight="1" x14ac:dyDescent="0.2">
      <c r="A23" s="23" t="s">
        <v>22</v>
      </c>
      <c r="B23" s="23"/>
      <c r="C23" s="23" t="s">
        <v>23</v>
      </c>
      <c r="D23" s="23"/>
    </row>
    <row r="24" spans="1:4" ht="15" customHeight="1" x14ac:dyDescent="0.2">
      <c r="A24" s="24" t="s">
        <v>24</v>
      </c>
      <c r="B24" s="24"/>
      <c r="C24" s="24" t="s">
        <v>24</v>
      </c>
      <c r="D24" s="24"/>
    </row>
    <row r="25" spans="1:4" ht="15" customHeight="1" x14ac:dyDescent="0.25">
      <c r="A25" s="25" t="s">
        <v>1</v>
      </c>
      <c r="B25" s="25"/>
      <c r="C25" s="25" t="s">
        <v>1</v>
      </c>
      <c r="D25" s="25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23"/>
  <sheetViews>
    <sheetView tabSelected="1" view="pageBreakPreview" zoomScaleNormal="100" zoomScaleSheetLayoutView="100" workbookViewId="0">
      <selection activeCell="G12" sqref="G12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</cols>
  <sheetData>
    <row r="1" spans="1:4" ht="33.75" customHeight="1" x14ac:dyDescent="0.25">
      <c r="A1" s="6" t="s">
        <v>6</v>
      </c>
      <c r="B1" s="6" t="s">
        <v>25</v>
      </c>
      <c r="C1" s="16" t="s">
        <v>26</v>
      </c>
      <c r="D1" s="16" t="s">
        <v>27</v>
      </c>
    </row>
    <row r="2" spans="1:4" ht="15" customHeight="1" x14ac:dyDescent="0.25">
      <c r="A2" s="7" t="s">
        <v>9</v>
      </c>
      <c r="B2" s="15" t="s">
        <v>28</v>
      </c>
      <c r="C2" s="17"/>
      <c r="D2" s="17"/>
    </row>
    <row r="3" spans="1:4" ht="15" customHeight="1" x14ac:dyDescent="0.25">
      <c r="A3" s="4" t="s">
        <v>29</v>
      </c>
      <c r="B3" s="4" t="s">
        <v>30</v>
      </c>
      <c r="C3" s="11">
        <v>114289812466</v>
      </c>
      <c r="D3" s="11">
        <v>114186326090</v>
      </c>
    </row>
    <row r="4" spans="1:4" ht="15" customHeight="1" x14ac:dyDescent="0.25">
      <c r="A4" s="4" t="s">
        <v>31</v>
      </c>
      <c r="B4" s="4" t="s">
        <v>32</v>
      </c>
      <c r="C4" s="11"/>
      <c r="D4" s="11"/>
    </row>
    <row r="5" spans="1:4" ht="15" customHeight="1" x14ac:dyDescent="0.25">
      <c r="A5" s="4" t="s">
        <v>33</v>
      </c>
      <c r="B5" s="4" t="s">
        <v>34</v>
      </c>
      <c r="C5" s="20">
        <v>10749.51</v>
      </c>
      <c r="D5" s="20">
        <v>10747.63</v>
      </c>
    </row>
    <row r="6" spans="1:4" ht="15" customHeight="1" x14ac:dyDescent="0.25">
      <c r="A6" s="7" t="s">
        <v>12</v>
      </c>
      <c r="B6" s="7" t="s">
        <v>35</v>
      </c>
      <c r="C6" s="7"/>
      <c r="D6" s="7"/>
    </row>
    <row r="7" spans="1:4" ht="15" customHeight="1" x14ac:dyDescent="0.25">
      <c r="A7" s="4" t="s">
        <v>36</v>
      </c>
      <c r="B7" s="4" t="s">
        <v>37</v>
      </c>
      <c r="C7" s="9">
        <v>0</v>
      </c>
      <c r="D7" s="9">
        <v>0</v>
      </c>
    </row>
    <row r="8" spans="1:4" ht="15" customHeight="1" x14ac:dyDescent="0.25">
      <c r="A8" s="4" t="s">
        <v>38</v>
      </c>
      <c r="B8" s="4" t="s">
        <v>39</v>
      </c>
      <c r="C8" s="18">
        <v>0</v>
      </c>
      <c r="D8" s="18">
        <v>0</v>
      </c>
    </row>
    <row r="9" spans="1:4" ht="15" customHeight="1" x14ac:dyDescent="0.25">
      <c r="A9" s="4" t="s">
        <v>40</v>
      </c>
      <c r="B9" s="4" t="s">
        <v>41</v>
      </c>
      <c r="C9" s="10">
        <v>0</v>
      </c>
      <c r="D9" s="10">
        <v>0</v>
      </c>
    </row>
    <row r="12" spans="1:4" x14ac:dyDescent="0.2">
      <c r="C12" s="12"/>
      <c r="D12" s="12"/>
    </row>
    <row r="13" spans="1:4" x14ac:dyDescent="0.2">
      <c r="C13" s="12"/>
      <c r="D13" s="12"/>
    </row>
    <row r="14" spans="1:4" x14ac:dyDescent="0.2">
      <c r="C14" s="12"/>
      <c r="D14" s="12"/>
    </row>
    <row r="15" spans="1:4" x14ac:dyDescent="0.2">
      <c r="C15" s="12"/>
      <c r="D15" s="12"/>
    </row>
    <row r="16" spans="1:4" x14ac:dyDescent="0.2">
      <c r="C16" s="12"/>
      <c r="D16" s="12"/>
    </row>
    <row r="17" spans="3:4" x14ac:dyDescent="0.2">
      <c r="C17" s="12"/>
      <c r="D17" s="12" t="s">
        <v>1</v>
      </c>
    </row>
    <row r="18" spans="3:4" x14ac:dyDescent="0.2">
      <c r="C18" s="12"/>
      <c r="D18" s="12"/>
    </row>
    <row r="19" spans="3:4" x14ac:dyDescent="0.2">
      <c r="C19" s="12"/>
      <c r="D19" s="12"/>
    </row>
    <row r="22" spans="3:4" x14ac:dyDescent="0.2">
      <c r="C22" s="13"/>
      <c r="D22" s="13"/>
    </row>
    <row r="23" spans="3:4" x14ac:dyDescent="0.2">
      <c r="C23" s="14"/>
      <c r="D23" s="14"/>
    </row>
  </sheetData>
  <pageMargins left="0.75" right="0.75" top="1" bottom="1" header="0.5" footer="0.5"/>
  <pageSetup scale="83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topLeftCell="A16" workbookViewId="0">
      <selection activeCell="B39" sqref="B3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25" t="s">
        <v>77</v>
      </c>
      <c r="B33" s="25"/>
      <c r="C33" s="25"/>
      <c r="D33" s="25"/>
    </row>
    <row r="34" spans="1:4" ht="15" customHeight="1" x14ac:dyDescent="0.25">
      <c r="A34" s="25" t="s">
        <v>78</v>
      </c>
      <c r="B34" s="25"/>
      <c r="C34" s="25"/>
      <c r="D34" s="25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4),",'Row':",ROW(QuyDinhGia_HangNgay!C4),",","'Format':'numberic'",",'Value':'",SUBSTITUTE(QuyDinhGia_HangNgay!C4,"'","\'"),"','TargetCode':''}")</f>
        <v>{'SheetId':'532945ab-6ee2-445c-968d-e7f02eb76aac','UId':'45b08bd2-96ec-4c18-a8e8-9e7e47bac452','Col':3,'Row':4,'Format':'numberic','Value':'','TargetCode':''}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2),",'Row':",ROW(QuyDinhGia_HangNgay!D2),",","'Format':'numberic'",",'Value':'",SUBSTITUTE(QuyDinhGia_HangNgay!D2,"'","\'"),"','TargetCode':''}")</f>
        <v>{'SheetId':'532945ab-6ee2-445c-968d-e7f02eb76aac','UId':'d132f729-b6c1-49cf-b9f5-ab3e04e5d79b','Col':4,'Row':2,'Format':'numberic','Value':'','TargetCode':''}</v>
      </c>
    </row>
    <row r="3" spans="1:1" x14ac:dyDescent="0.2">
      <c r="A3" t="e">
        <f>CONCATENATE("{'SheetId':'532945ab-6ee2-445c-968d-e7f02eb76aac'",",","'UId':'1f175759-6dcd-4ce2-a463-54620d3cec54'",",'Col':",COLUMN(QuyDinhGia_HangNgay!#REF!),",'Row':",ROW(QuyDinhGia_HangNgay!#REF!),",","'Format':'numberic'",",'Value':'",SUBSTITUTE(QuyDinhGia_HangNgay!#REF!,"'","\'"),"','TargetCode':''}")</f>
        <v>#REF!</v>
      </c>
    </row>
    <row r="4" spans="1:1" x14ac:dyDescent="0.2">
      <c r="A4" t="e">
        <f>CONCATENATE("{'SheetId':'532945ab-6ee2-445c-968d-e7f02eb76aac'",",","'UId':'df63451e-4881-4f55-9d40-3ad3e6256289'",",'Col':",COLUMN(QuyDinhGia_HangNgay!#REF!),",'Row':",ROW(QuyDinhGia_HangNgay!#REF!),",","'Format':'numberic'",",'Value':'",SUBSTITUTE(QuyDinhGia_HangNgay!#REF!,"'","\'"),"','TargetCode':''}")</f>
        <v>#REF!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4),",'Row':",ROW(QuyDinhGia_HangNgay!D4),",","'Format':'numberic'",",'Value':'",SUBSTITUTE(QuyDinhGia_HangNgay!D4,"'","\'"),"','TargetCode':''}")</f>
        <v>{'SheetId':'532945ab-6ee2-445c-968d-e7f02eb76aac','UId':'14241584-115f-4a0b-853a-c294e7421148','Col':4,'Row':4,'Format':'numberic','Value':'','TargetCode':''}</v>
      </c>
    </row>
    <row r="7" spans="1:1" x14ac:dyDescent="0.2">
      <c r="A7" t="e">
        <f>CONCATENATE("{'SheetId':'532945ab-6ee2-445c-968d-e7f02eb76aac'",",","'UId':'8922bb11-1c36-45a2-b95e-d93a0bfb38a0'",",'Col':",COLUMN(QuyDinhGia_HangNgay!#REF!),",'Row':",ROW(QuyDinhGia_HangNgay!#REF!),",","'Format':'numberic'",",'Value':'",SUBSTITUTE(QuyDinhGia_HangNgay!#REF!,"'","\'"),"','TargetCode':''}")</f>
        <v>#REF!</v>
      </c>
    </row>
    <row r="8" spans="1:1" x14ac:dyDescent="0.2">
      <c r="A8" t="e">
        <f>CONCATENATE("{'SheetId':'532945ab-6ee2-445c-968d-e7f02eb76aac'",",","'UId':'0386b55c-340a-4ccd-b981-23c5ede5d6b8'",",'Col':",COLUMN(QuyDinhGia_HangNgay!#REF!),",'Row':",ROW(QuyDinhGia_HangNgay!#REF!),",","'Format':'numberic'",",'Value':'",SUBSTITUTE(QuyDinhGia_HangNgay!#REF!,"'","\'"),"','TargetCode':''}")</f>
        <v>#REF!</v>
      </c>
    </row>
    <row r="9" spans="1:1" x14ac:dyDescent="0.2">
      <c r="A9" t="str">
        <f>CONCATENATE("{'SheetId':'532945ab-6ee2-445c-968d-e7f02eb76aac'",",","'UId':'52cfa2aa-2e4e-4d9b-aa94-408ee6db76ba'",",'Col':",COLUMN(QuyDinhGia_HangNgay!C6),",'Row':",ROW(QuyDinhGia_HangNgay!C6),",","'Format':'numberic'",",'Value':'",SUBSTITUTE(QuyDinhGia_HangNgay!C6,"'","\'"),"','TargetCode':''}")</f>
        <v>{'SheetId':'532945ab-6ee2-445c-968d-e7f02eb76aac','UId':'52cfa2aa-2e4e-4d9b-aa94-408ee6db76ba','Col':3,'Row':6,'Format':'numberic','Value':'','TargetCode':''}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6),",'Row':",ROW(QuyDinhGia_HangNgay!D6),",","'Format':'numberic'",",'Value':'",SUBSTITUTE(QuyDinhGia_HangNgay!D6,"'","\'"),"','TargetCode':''}")</f>
        <v>{'SheetId':'532945ab-6ee2-445c-968d-e7f02eb76aac','UId':'9a5146c2-fdd2-41ce-9041-29ea7556319e','Col':4,'Row':6,'Format':'numberic','Value':'','TargetCode':''}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7),",'Row':",ROW(QuyDinhGia_HangNgay!C7),",","'Format':'numberic'",",'Value':'",SUBSTITUTE(QuyDinhGia_HangNgay!C7,"'","\'"),"','TargetCode':''}")</f>
        <v>{'SheetId':'532945ab-6ee2-445c-968d-e7f02eb76aac','UId':'0122b8e6-6e98-44a3-b5f5-62119cc28b58','Col':3,'Row':7,'Format':'numberic','Value':'0','TargetCode':''}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7),",'Row':",ROW(QuyDinhGia_HangNgay!D7),",","'Format':'numberic'",",'Value':'",SUBSTITUTE(QuyDinhGia_HangNgay!D7,"'","\'"),"','TargetCode':''}")</f>
        <v>{'SheetId':'532945ab-6ee2-445c-968d-e7f02eb76aac','UId':'168f3043-fb6e-4c8d-b2e8-aadbc57d62ae','Col':4,'Row':7,'Format':'numberic','Value':'0','TargetCode':''}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8),",'Row':",ROW(QuyDinhGia_HangNgay!C8),",","'Format':'numberic'",",'Value':'",SUBSTITUTE(QuyDinhGia_HangNgay!C8,"'","\'"),"','TargetCode':''}")</f>
        <v>{'SheetId':'532945ab-6ee2-445c-968d-e7f02eb76aac','UId':'dc373327-812c-4574-a89b-45e7962c83f9','Col':3,'Row':8,'Format':'numberic','Value':'0','TargetCode':''}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8),",'Row':",ROW(QuyDinhGia_HangNgay!D8),",","'Format':'numberic'",",'Value':'",SUBSTITUTE(QuyDinhGia_HangNgay!D8,"'","\'"),"','TargetCode':''}")</f>
        <v>{'SheetId':'532945ab-6ee2-445c-968d-e7f02eb76aac','UId':'61429e25-1f7f-4225-afcd-4f77120fa043','Col':4,'Row':8,'Format':'numberic','Value':'0','TargetCode':''}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9),",'Row':",ROW(QuyDinhGia_HangNgay!C9),",","'Format':'numberic'",",'Value':'",SUBSTITUTE(QuyDinhGia_HangNgay!C9,"'","\'"),"','TargetCode':''}")</f>
        <v>{'SheetId':'532945ab-6ee2-445c-968d-e7f02eb76aac','UId':'edff4b95-f346-4d9f-b0ef-26cf1f17b229','Col':3,'Row':9,'Format':'numberic','Value':'0','TargetCode':''}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9),",'Row':",ROW(QuyDinhGia_HangNgay!D9),",","'Format':'numberic'",",'Value':'",SUBSTITUTE(QuyDinhGia_HangNgay!D9,"'","\'"),"','TargetCode':''}")</f>
        <v>{'SheetId':'532945ab-6ee2-445c-968d-e7f02eb76aac','UId':'2d8d3015-7339-4a4c-89aa-d8c5184315f6','Col':4,'Row':9,'Format':'numberic','Value':'0','TargetCode':''}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zfrM2mhYHiJ84bO5VoR6gW2bbz/ICXy2P4J78jJh9kc=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niVkEumzqMIpGCOn8cf9ZJjqKbMzTJnpHTMqHQmZxkI=</DigestValue>
    </Reference>
  </SignedInfo>
  <SignatureValue>h3WuMtoV5N6KW8A6XwhJvuaEwEPh3hKmcJQciE44gJgZaFqBBx+ptMPve6xvIzSoCBnXsDoSbFbR
un3WaixAjyN1GbA2H87bgUpA3Vp/ZsyieNWZAQ9uxL+eOAMNY1ezptlvmhQG2FMB2nDshiJNniK1
feYsEnXkbts5xVByN8keEy88vdEdM+SkEOq7xJ/Zpioi/lhB729S6vdOKNajUNlDPxMjvFTiO5dl
3ZnXv1kfZwIIf99OLPh855YxVKi2V96mgwKqLv1IyCxiEkw3yaOmem8uDBn1FguPwhc0jL237ITR
27LcdlTzUgQ+EjgqtisbRa3s4xLPBgF05O9DmQ==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ujOK5Z2nEJ/ae+7U6SM1OE+3qXsd4I72vTEvkTzXU/Y=</DigestValue>
      </Reference>
      <Reference URI="/xl/comments1.xml?ContentType=application/vnd.openxmlformats-officedocument.spreadsheetml.comments+xml">
        <DigestMethod Algorithm="http://www.w3.org/2001/04/xmlenc#sha256"/>
        <DigestValue>vHGfVgjVjDZPhXJy1SSyI46QkbEfNoa2r4KOI2SfFgQ=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ChLJBaSDPiEr+L1Rz6fN8WxDDsU3bNf83sZFtenPt7E=</DigestValue>
      </Reference>
      <Reference URI="/xl/drawings/vmlDrawing2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2i4hk/T8l74F4ZUAPxZykhHMMLw5RCHXcvV6fci3jU8=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Qb5wdqKLwmLulPsRk/NNJBHmUUZg523b2A+HPWA0eEw=</DigestValue>
      </Reference>
      <Reference URI="/xl/sharedStrings.xml?ContentType=application/vnd.openxmlformats-officedocument.spreadsheetml.sharedStrings+xml">
        <DigestMethod Algorithm="http://www.w3.org/2001/04/xmlenc#sha256"/>
        <DigestValue>GoyMm9mwixtTm8J2dBiPQrBoryCg8lltD8QVmJyBZbQ=</DigestValue>
      </Reference>
      <Reference URI="/xl/styles.xml?ContentType=application/vnd.openxmlformats-officedocument.spreadsheetml.styles+xml">
        <DigestMethod Algorithm="http://www.w3.org/2001/04/xmlenc#sha256"/>
        <DigestValue>RQQ3tPNZLPxEvVdsU9A9dYLT4O0C0Vq30oMeEsP0RAE=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7I8bqS7nkrDP7PXpi9pHWTtvNFIy5n9Ylb8KwNRbR2E=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jdhZSU2qNBA8H0w7RQoHm2QH2yQ1tUsH9xRued6KBpg=</DigestValue>
      </Reference>
      <Reference URI="/xl/worksheets/sheet2.xml?ContentType=application/vnd.openxmlformats-officedocument.spreadsheetml.worksheet+xml">
        <DigestMethod Algorithm="http://www.w3.org/2001/04/xmlenc#sha256"/>
        <DigestValue>9XQyvCAlZYGsBds2MQCfte93u2jopgaFXSzzs+a30f8=</DigestValue>
      </Reference>
      <Reference URI="/xl/worksheets/sheet3.xml?ContentType=application/vnd.openxmlformats-officedocument.spreadsheetml.worksheet+xml">
        <DigestMethod Algorithm="http://www.w3.org/2001/04/xmlenc#sha256"/>
        <DigestValue>8Stvq43MlAm7xsSI3BwevYE+VUG31bPloTomBXRlAvg=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Du9xEPa8oVWEtu4p7c2TPzrsdAkJq77JAPeJ/M/4pM8=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2024-12-11T07:29:53Z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2024-12-11T07:29:53Z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mjLvsoKRak9bAPyvAKiEFp4N7NTDLFaQ+O5Ib8iuxRk=</DigestValue>
    </Reference>
    <Reference Type="http://www.w3.org/2000/09/xmldsig#Object" URI="#idOfficeObject">
      <DigestMethod Algorithm="http://www.w3.org/2001/04/xmlenc#sha256"/>
      <DigestValue>oXdjV1NEKe7iX6xejujhhkSujG5J/iV6UGv5FsXNlQ8=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BgUvx6a6j0heB4XsoP8iCMcMgl3oOlp/F/OY2TQlgE8=</DigestValue>
    </Reference>
  </SignedInfo>
  <SignatureValue>rHofFFzxO74wix6G/DuVttRVfAdDvNlao3VN8x4IK+SK3KX30kLCcrqf50Hn8yv5GXeOXo3FbQ5b
QeFun/u931h1+akxGHjbqYSLxKanxPa5mhY0ergZiOKZQnA9cDWf4LD7okMzmqxv1nBT5mlYITp0
6+mFBtq8hLEEdl9WAC/rCUg/5vodUst1/2TP54CELWXaNWjz9UmbeddOVGX7tmZGvcHtiVM1vKMF
XnKoi+IDFthG3jXa+eMFDXxByEsIcO+DY9CxbZrP58w+tmUzWV2XqxVUAlRVjtpFggL1xgsf+Vzl
uY43gVVE62usFuuqW7fL/RjK6R6f2DHo3NwbKQ==</SignatureValue>
  <KeyInfo>
    <X509Data>
      <X509Certificate>MIIFezCCBGOgAwIBAgIQVAEBAWkTOOyaUVaIwAAlXDANBgkqhkiG9w0BAQsFADBcMQswCQYDVQQGEwJWTjEzMDEGA1UECgwqVklFVE5BTSBQT1NUUyBBTkQgVEVMRUNPTU1VTklDQVRJT05TIEdST1VQMRgwFgYDVQQDDA9WTlBULUNBIFNIQS0yNTYwHhcNMjQwNzE4MTAzNTAwWhcNMjUwNzI4MTEwOTQ3WjCBvTELMAkGA1UEBhMCVk4xEjAQBgNVBAgMCUjDgCBO4buYSTEeMBwGA1UEBwwVUXXhuq1uIEhhaSBCw6AgVHLGsG5nMVowWAYDVQQDDFFDw5RORyBUWSBUTkhIIE3hu5hUIFRIw4BOSCBWScOKTiBRVeG6ok4gTMOdIFFV4bu4IMSQ4bqmVSBUxq8gQ0jhu6hORyBLSE/DgU4gSS5QLkExHjAcBgoJkiaJk/IsZAEBDA5NU1Q6MDEwMjcwMzE3ODCCASIwDQYJKoZIhvcNAQEBBQADggEPADCCAQoCggEBAM4LxwgpV30Ky1cRktuwCIuJ2Ep5YKhhWsU3V/xObdrBwIDWOqIXVqa+2MhObQvjekXRg7cRgbRC1eszihwusj7PowdGtmHVp++CD3eWj3VGURg67Hlo+HFlu2S65vmhUFfGOsq85jGndrRtpEhar+3Vc7dImup8BeiisVVQna1b/5PWllY3KmORy7JL1xON05qNN2Xbbuy7A/ZhGUt5fcLieXo4DEERxK66wdi7+/pHDEHz3uRwBiTQTmxwhmuP48BdVK1QTiHGr8MqUhQdTyxiwaNRObPh15KtlE/GGJ4fpJCK5+WA/2tVOULh5p04RVSXlEjhG6d+QjdQ+cIp/pUCAwEAAaOCAdUwggHRMH4GCCsGAQUFBwEBBHIwcDA5BggrBgEFBQcwAoYtaHR0cDovL3B1Yi52bnB0LWNhLnZuL2NlcnRzL3ZucHRjYS1zaGEyNTYuY2VyMDMGCCsGAQUFBzABhidodHRwOi8vb2NzcC1zaGEyNTYudm5wdC1jYS52bi9yZXNwb25kZXIwHQYDVR0OBBYEFEv+M/avHBTUzXT0iJfINPSm2n4gMAwGA1UdEwEB/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/BAQDAgTwMCAGA1UdJQQZMBcGCisGAQQBgjcKAwwGCSqGSIb3LwEBBTAkBgNVHREEHTAbgRlsYW4ubmd1eWVudGh1eUBpcGEuY29tLnZuMA0GCSqGSIb3DQEBCwUAA4IBAQCr7ZZquKfTXGvAguqaB8q6Dwq2iRTJDIlSxg+Ta8dXE49BtsZa4RwcUKCfJy1HPGmmKHXrG19TTwRT+fzNvFRy9IoVTjwd8kRHWuzwU089O1QSdwOU43qY+e3LnIBqVUdImsqc6Jt9oktdWDGZwiwykopoXQHJBmKJBfrWRwrNKhrPxtz2W+oOR3bm6VYIuEMWIFQtnpcLDYOcxqwaUQU13YOyt8F9Uwn6fWjaav7OH0ZP0APmu8/tnoo30rm3MBFwmYCf01caCem837NH7fCxYgX3nGr7Mz9Egfx+8jnZWI3Z3MRtOwBoqc+Wv8NY0DMUw55QLgIt9eAU1RhEQqX7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ujOK5Z2nEJ/ae+7U6SM1OE+3qXsd4I72vTEvkTzXU/Y=</DigestValue>
      </Reference>
      <Reference URI="/xl/comments1.xml?ContentType=application/vnd.openxmlformats-officedocument.spreadsheetml.comments+xml">
        <DigestMethod Algorithm="http://www.w3.org/2001/04/xmlenc#sha256"/>
        <DigestValue>vHGfVgjVjDZPhXJy1SSyI46QkbEfNoa2r4KOI2SfFgQ=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ChLJBaSDPiEr+L1Rz6fN8WxDDsU3bNf83sZFtenPt7E=</DigestValue>
      </Reference>
      <Reference URI="/xl/drawings/vmlDrawing2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2i4hk/T8l74F4ZUAPxZykhHMMLw5RCHXcvV6fci3jU8=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Qb5wdqKLwmLulPsRk/NNJBHmUUZg523b2A+HPWA0eEw=</DigestValue>
      </Reference>
      <Reference URI="/xl/sharedStrings.xml?ContentType=application/vnd.openxmlformats-officedocument.spreadsheetml.sharedStrings+xml">
        <DigestMethod Algorithm="http://www.w3.org/2001/04/xmlenc#sha256"/>
        <DigestValue>GoyMm9mwixtTm8J2dBiPQrBoryCg8lltD8QVmJyBZbQ=</DigestValue>
      </Reference>
      <Reference URI="/xl/styles.xml?ContentType=application/vnd.openxmlformats-officedocument.spreadsheetml.styles+xml">
        <DigestMethod Algorithm="http://www.w3.org/2001/04/xmlenc#sha256"/>
        <DigestValue>RQQ3tPNZLPxEvVdsU9A9dYLT4O0C0Vq30oMeEsP0RAE=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7I8bqS7nkrDP7PXpi9pHWTtvNFIy5n9Ylb8KwNRbR2E=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jdhZSU2qNBA8H0w7RQoHm2QH2yQ1tUsH9xRued6KBpg=</DigestValue>
      </Reference>
      <Reference URI="/xl/worksheets/sheet2.xml?ContentType=application/vnd.openxmlformats-officedocument.spreadsheetml.worksheet+xml">
        <DigestMethod Algorithm="http://www.w3.org/2001/04/xmlenc#sha256"/>
        <DigestValue>9XQyvCAlZYGsBds2MQCfte93u2jopgaFXSzzs+a30f8=</DigestValue>
      </Reference>
      <Reference URI="/xl/worksheets/sheet3.xml?ContentType=application/vnd.openxmlformats-officedocument.spreadsheetml.worksheet+xml">
        <DigestMethod Algorithm="http://www.w3.org/2001/04/xmlenc#sha256"/>
        <DigestValue>8Stvq43MlAm7xsSI3BwevYE+VUG31bPloTomBXRlAvg=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Du9xEPa8oVWEtu4p7c2TPzrsdAkJq77JAPeJ/M/4pM8=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2024-12-11T07:56:15Z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16.0.10415/14</OfficeVersion>
          <ApplicationVersion>16.0.10416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2024-12-11T07:56:15Z</xd:SigningTime>
          <xd:SigningCertificate>
            <xd:Cert>
              <xd:CertDigest>
                <DigestMethod Algorithm="http://www.w3.org/2001/04/xmlenc#sha256"/>
                <DigestValue>sgklEPgYZtrM/DbKwUmzQ7iHh1jzcwJLPXLB1+arWDg=</DigestValue>
              </xd:CertDigest>
              <xd:IssuerSerial>
                <X509IssuerName>CN=VNPT-CA SHA-256, O=VIETNAM POSTS AND TELECOMMUNICATIONS GROUP, C=VN</X509IssuerName>
                <X509SerialNumber>111660364336948398756371401466972218716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2024-12-04T04:20:19Z</cp:lastPrinted>
  <dcterms:created xsi:type="dcterms:W3CDTF">2021-05-17T07:04:34Z</dcterms:created>
  <dcterms:modified xsi:type="dcterms:W3CDTF">2024-12-11T07:10:18Z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