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<sst xmlns="http://schemas.openxmlformats.org/spreadsheetml/2006/main" count="170" uniqueCount="84">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</sst>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4" fontId="9" fillId="0" borderId="1" xfId="1" applyFont="1" applyBorder="1" applyAlignment="1">
      <alignment horizontal="left"/>
    </xf>
    <xf numFmtId="10" fontId="9" fillId="0" borderId="1" xfId="2" applyNumberFormat="1" applyFont="1" applyBorder="1" applyAlignment="1">
      <alignment horizontal="right"/>
    </xf>
    <xf numFmtId="165" fontId="16" fillId="3" borderId="2" xfId="3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4" fillId="0" borderId="3" xfId="0" applyFont="1" applyBorder="1" applyAlignment="1">
      <alignment horizontal="left"/>
    </xf>
    <xf numFmtId="0" fontId="0" fillId="0" borderId="2" xfId="0" applyBorder="1"/>
    <xf numFmtId="14" fontId="17" fillId="0" borderId="0" xfId="0" applyNumberFormat="1" applyFont="1" applyAlignment="1">
      <alignment horizontal="left"/>
    </xf>
    <xf numFmtId="164" fontId="16" fillId="3" borderId="2" xfId="1" applyNumberFormat="1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left"/>
    </xf>
    <xf numFmtId="164" fontId="6" fillId="0" borderId="1" xfId="1" applyFont="1" applyBorder="1" applyAlignment="1">
      <alignment horizontal="left"/>
    </xf>
    <xf numFmtId="164" fontId="6" fillId="0" borderId="1" xfId="1" applyNumberFormat="1" applyFont="1" applyBorder="1" applyAlignment="1">
      <alignment horizontal="left"/>
    </xf>
    <xf numFmtId="0" fontId="7" fillId="2" borderId="8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  <xf numFmtId="14" fontId="7" fillId="2" borderId="10" xfId="0" applyNumberFormat="1" applyFont="1" applyFill="1" applyBorder="1" applyAlignment="1">
      <alignment horizontal="center" wrapText="1"/>
    </xf>
    <xf numFmtId="14" fontId="7" fillId="2" borderId="0" xfId="0" applyNumberFormat="1" applyFont="1" applyFill="1" applyBorder="1" applyAlignment="1">
      <alignment horizontal="center" wrapText="1"/>
    </xf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37">
    <cellStyle name="Comma" xfId="1" builtinId="3"/>
    <cellStyle name="Comma 2" xfId="5"/>
    <cellStyle name="Comma 2 2" xfId="25"/>
    <cellStyle name="Comma 2 5" xfId="3"/>
    <cellStyle name="Comma 2 5 2" xfId="23"/>
    <cellStyle name="Comma 3" xfId="8"/>
    <cellStyle name="Comma 3 2" xfId="26"/>
    <cellStyle name="Comma 4" xfId="19"/>
    <cellStyle name="Comma 4 2" xfId="34"/>
    <cellStyle name="Comma 5" xfId="21"/>
    <cellStyle name="Comma 5 2" xfId="36"/>
    <cellStyle name="Comma 6" xfId="22"/>
    <cellStyle name="Currency [0] 2" xfId="10"/>
    <cellStyle name="Normal" xfId="0" builtinId="0"/>
    <cellStyle name="Normal 10" xfId="11"/>
    <cellStyle name="Normal 10 2" xfId="27"/>
    <cellStyle name="Normal 11" xfId="4"/>
    <cellStyle name="Normal 11 2" xfId="24"/>
    <cellStyle name="Normal 2" xfId="6"/>
    <cellStyle name="Normal 3" xfId="7"/>
    <cellStyle name="Normal 4" xfId="12"/>
    <cellStyle name="Normal 4 2" xfId="28"/>
    <cellStyle name="Normal 5" xfId="13"/>
    <cellStyle name="Normal 5 2" xfId="29"/>
    <cellStyle name="Normal 6" xfId="14"/>
    <cellStyle name="Normal 6 2" xfId="30"/>
    <cellStyle name="Normal 7" xfId="15"/>
    <cellStyle name="Normal 7 2" xfId="31"/>
    <cellStyle name="Normal 8" xfId="16"/>
    <cellStyle name="Normal 8 2" xfId="32"/>
    <cellStyle name="Normal 9" xfId="17"/>
    <cellStyle name="Normal 9 2" xfId="33"/>
    <cellStyle name="Percent" xfId="2" builtinId="5"/>
    <cellStyle name="Percent 2" xfId="9"/>
    <cellStyle name="Percent 3" xfId="18"/>
    <cellStyle name="Percent 4" xfId="20"/>
    <cellStyle name="Percent 4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K11" sqref="K11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6" t="s">
        <v>0</v>
      </c>
      <c r="B1" s="26"/>
      <c r="C1" s="26"/>
      <c r="D1" s="26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17">
        <v>45695</v>
      </c>
    </row>
    <row r="3" spans="1:5" ht="15" customHeight="1" x14ac:dyDescent="0.25">
      <c r="A3" s="1"/>
      <c r="B3" s="1" t="s">
        <v>1</v>
      </c>
      <c r="C3" s="2" t="s">
        <v>3</v>
      </c>
      <c r="D3" s="19">
        <f>IF(WEEKDAY(D2)=6,D2+2,D2)</f>
        <v>45697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10 tháng 2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9" t="s">
        <v>19</v>
      </c>
      <c r="D17" s="29"/>
    </row>
    <row r="18" spans="1:4" ht="15" customHeight="1" x14ac:dyDescent="0.25">
      <c r="A18" s="1" t="s">
        <v>1</v>
      </c>
      <c r="B18" s="1" t="s">
        <v>1</v>
      </c>
      <c r="C18" s="29" t="s">
        <v>20</v>
      </c>
      <c r="D18" s="29"/>
    </row>
    <row r="19" spans="1:4" ht="15" customHeight="1" x14ac:dyDescent="0.25">
      <c r="A19" s="1" t="s">
        <v>1</v>
      </c>
      <c r="B19" s="1" t="s">
        <v>1</v>
      </c>
      <c r="C19" s="29" t="s">
        <v>21</v>
      </c>
      <c r="D19" s="29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7" t="s">
        <v>22</v>
      </c>
      <c r="B23" s="27"/>
      <c r="C23" s="27" t="s">
        <v>23</v>
      </c>
      <c r="D23" s="27"/>
    </row>
    <row r="24" spans="1:4" ht="15" customHeight="1" x14ac:dyDescent="0.2">
      <c r="A24" s="28" t="s">
        <v>24</v>
      </c>
      <c r="B24" s="28"/>
      <c r="C24" s="28" t="s">
        <v>24</v>
      </c>
      <c r="D24" s="28"/>
    </row>
    <row r="25" spans="1:4" ht="15" customHeight="1" x14ac:dyDescent="0.25">
      <c r="A25" s="29" t="s">
        <v>1</v>
      </c>
      <c r="B25" s="29"/>
      <c r="C25" s="29" t="s">
        <v>1</v>
      </c>
      <c r="D25" s="29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4"/>
  <sheetViews>
    <sheetView tabSelected="1" view="pageBreakPreview" zoomScaleNormal="100" zoomScaleSheetLayoutView="100" workbookViewId="0">
      <selection activeCell="J18" sqref="J18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9.5" customHeight="1" x14ac:dyDescent="0.25">
      <c r="A1" s="30" t="s">
        <v>6</v>
      </c>
      <c r="B1" s="32" t="s">
        <v>25</v>
      </c>
      <c r="C1" s="23" t="s">
        <v>26</v>
      </c>
      <c r="D1" s="22" t="s">
        <v>27</v>
      </c>
    </row>
    <row r="2" spans="1:4" ht="19.5" customHeight="1" x14ac:dyDescent="0.25">
      <c r="A2" s="31"/>
      <c r="B2" s="33"/>
      <c r="C2" s="24">
        <v>45697</v>
      </c>
      <c r="D2" s="25">
        <v>45694</v>
      </c>
    </row>
    <row r="3" spans="1:4" ht="15" customHeight="1" x14ac:dyDescent="0.25">
      <c r="A3" s="7" t="s">
        <v>9</v>
      </c>
      <c r="B3" s="15" t="s">
        <v>28</v>
      </c>
      <c r="C3" s="16"/>
      <c r="D3" s="16"/>
    </row>
    <row r="4" spans="1:4" ht="15" customHeight="1" x14ac:dyDescent="0.25">
      <c r="A4" s="4" t="s">
        <v>29</v>
      </c>
      <c r="B4" s="4" t="s">
        <v>30</v>
      </c>
      <c r="C4" s="11">
        <v>101471709654</v>
      </c>
      <c r="D4" s="11">
        <v>101441344423</v>
      </c>
    </row>
    <row r="5" spans="1:4" ht="15" customHeight="1" x14ac:dyDescent="0.25">
      <c r="A5" s="4" t="s">
        <v>31</v>
      </c>
      <c r="B5" s="4" t="s">
        <v>32</v>
      </c>
      <c r="C5" s="11"/>
      <c r="D5" s="11"/>
    </row>
    <row r="6" spans="1:4" ht="15" customHeight="1" x14ac:dyDescent="0.25">
      <c r="A6" s="4" t="s">
        <v>33</v>
      </c>
      <c r="B6" s="4" t="s">
        <v>34</v>
      </c>
      <c r="C6" s="18">
        <v>10842.85</v>
      </c>
      <c r="D6" s="18">
        <v>10838.58</v>
      </c>
    </row>
    <row r="7" spans="1:4" ht="15" customHeight="1" x14ac:dyDescent="0.25">
      <c r="A7" s="7" t="s">
        <v>12</v>
      </c>
      <c r="B7" s="7" t="s">
        <v>35</v>
      </c>
      <c r="C7" s="7"/>
      <c r="D7" s="7"/>
    </row>
    <row r="8" spans="1:4" ht="15" customHeight="1" x14ac:dyDescent="0.25">
      <c r="A8" s="4" t="s">
        <v>36</v>
      </c>
      <c r="B8" s="4" t="s">
        <v>37</v>
      </c>
      <c r="C8" s="9">
        <v>1</v>
      </c>
      <c r="D8" s="9">
        <v>1</v>
      </c>
    </row>
    <row r="9" spans="1:4" ht="15" customHeight="1" x14ac:dyDescent="0.25">
      <c r="A9" s="4" t="s">
        <v>38</v>
      </c>
      <c r="B9" s="4" t="s">
        <v>39</v>
      </c>
      <c r="C9" s="20">
        <v>10842.85</v>
      </c>
      <c r="D9" s="21">
        <v>10838.58</v>
      </c>
    </row>
    <row r="10" spans="1:4" ht="15" customHeight="1" x14ac:dyDescent="0.25">
      <c r="A10" s="4" t="s">
        <v>40</v>
      </c>
      <c r="B10" s="4" t="s">
        <v>41</v>
      </c>
      <c r="C10" s="10">
        <v>0</v>
      </c>
      <c r="D10" s="10">
        <v>0</v>
      </c>
    </row>
    <row r="13" spans="1:4" x14ac:dyDescent="0.2">
      <c r="C13" s="12"/>
      <c r="D13" s="12"/>
    </row>
    <row r="14" spans="1:4" x14ac:dyDescent="0.2">
      <c r="C14" s="12"/>
      <c r="D14" s="12"/>
    </row>
    <row r="15" spans="1:4" x14ac:dyDescent="0.2">
      <c r="C15" s="12"/>
      <c r="D15" s="12"/>
    </row>
    <row r="16" spans="1:4" x14ac:dyDescent="0.2">
      <c r="C16" s="12"/>
      <c r="D16" s="12"/>
    </row>
    <row r="17" spans="3:4" x14ac:dyDescent="0.2">
      <c r="C17" s="12"/>
      <c r="D17" s="12"/>
    </row>
    <row r="18" spans="3:4" x14ac:dyDescent="0.2">
      <c r="C18" s="12"/>
      <c r="D18" s="12" t="s">
        <v>1</v>
      </c>
    </row>
    <row r="19" spans="3:4" x14ac:dyDescent="0.2">
      <c r="C19" s="12"/>
      <c r="D19" s="12"/>
    </row>
    <row r="20" spans="3:4" x14ac:dyDescent="0.2">
      <c r="C20" s="12"/>
      <c r="D20" s="12"/>
    </row>
    <row r="23" spans="3:4" x14ac:dyDescent="0.2">
      <c r="C23" s="13"/>
      <c r="D23" s="13"/>
    </row>
    <row r="24" spans="3:4" x14ac:dyDescent="0.2">
      <c r="C24" s="14"/>
      <c r="D24" s="14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9" t="s">
        <v>77</v>
      </c>
      <c r="B33" s="29"/>
      <c r="C33" s="29"/>
      <c r="D33" s="29"/>
    </row>
    <row r="34" spans="1:4" ht="15" customHeight="1" x14ac:dyDescent="0.25">
      <c r="A34" s="29" t="s">
        <v>78</v>
      </c>
      <c r="B34" s="29"/>
      <c r="C34" s="29"/>
      <c r="D34" s="29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e">
        <f>CONCATENATE("{'SheetId':'532945ab-6ee2-445c-968d-e7f02eb76aac'",",","'UId':'1f175759-6dcd-4ce2-a463-54620d3cec54'",",'Col':",COLUMN(QuyDinhGia_HangNgay!#REF!),",'Row':",ROW(QuyDinhGia_HangNgay!#REF!),",","'Format':'numberic'",",'Value':'",SUBSTITUTE(QuyDinhGia_HangNgay!#REF!,"'","\'"),"','TargetCode':''}")</f>
        <v>#REF!</v>
      </c>
    </row>
    <row r="4" spans="1:1" x14ac:dyDescent="0.2">
      <c r="A4" t="e">
        <f>CONCATENATE("{'SheetId':'532945ab-6ee2-445c-968d-e7f02eb76aac'",",","'UId':'df63451e-4881-4f55-9d40-3ad3e6256289'",",'Col':",COLUMN(QuyDinhGia_HangNgay!#REF!),",'Row':",ROW(QuyDinhGia_HangNgay!#REF!),",","'Format':'numberic'",",'Value':'",SUBSTITUTE(QuyDinhGia_HangNgay!#REF!,"'","\'"),"','TargetCode':''}")</f>
        <v>#REF!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e">
        <f>CONCATENATE("{'SheetId':'532945ab-6ee2-445c-968d-e7f02eb76aac'",",","'UId':'8922bb11-1c36-45a2-b95e-d93a0bfb38a0'",",'Col':",COLUMN(QuyDinhGia_HangNgay!#REF!),",'Row':",ROW(QuyDinhGia_HangNgay!#REF!),",","'Format':'numberic'",",'Value':'",SUBSTITUTE(QuyDinhGia_HangNgay!#REF!,"'","\'"),"','TargetCode':''}")</f>
        <v>#REF!</v>
      </c>
    </row>
    <row r="8" spans="1:1" x14ac:dyDescent="0.2">
      <c r="A8" t="e">
        <f>CONCATENATE("{'SheetId':'532945ab-6ee2-445c-968d-e7f02eb76aac'",",","'UId':'0386b55c-340a-4ccd-b981-23c5ede5d6b8'",",'Col':",COLUMN(QuyDinhGia_HangNgay!#REF!),",'Row':",ROW(QuyDinhGia_HangNgay!#REF!),",","'Format':'numberic'",",'Value':'",SUBSTITUTE(QuyDinhGia_HangNgay!#REF!,"'","\'"),"','TargetCode':''}")</f>
        <v>#REF!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{'SheetId':'532945ab-6ee2-445c-968d-e7f02eb76aac','UId':'0122b8e6-6e98-44a3-b5f5-62119cc28b58','Col':3,'Row':8,'Format':'numberic','Value':'1','TargetCode':''}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{'SheetId':'532945ab-6ee2-445c-968d-e7f02eb76aac','UId':'168f3043-fb6e-4c8d-b2e8-aadbc57d62ae','Col':4,'Row':8,'Format':'numberic','Value':'1','TargetCode':''}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{'SheetId':'532945ab-6ee2-445c-968d-e7f02eb76aac','UId':'dc373327-812c-4574-a89b-45e7962c83f9','Col':3,'Row':9,'Format':'numberic','Value':'10842.85','TargetCode':''}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{'SheetId':'532945ab-6ee2-445c-968d-e7f02eb76aac','UId':'61429e25-1f7f-4225-afcd-4f77120fa043','Col':4,'Row':9,'Format':'numberic','Value':'10838.58','TargetCode':''}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IizChBLd4agwlMjxBwdDi/6hNwq12VmMUdCdjhq5X/Q=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rsDFdrlm1b9Wd1F0/rWJzascbd9TUL++H2I5584okpA=</DigestValue>
    </Reference>
  </SignedInfo>
  <SignatureValue>zHgdbbjl0F35tyHxE7iwSpz7e+rYAEvVJErRRP1KzB7M7eRuyamdDxDy/kJlOayJvsZqs+LRGSba
o3WRFkZo9EwX+07WAE/4fsApGQljTpVimU1GEhsrOrPVCR0fPh8essgWbPA/AJQyccrdnuDJ+i0V
JcwDpBbLYfokohYHfi5D8tbtMOmojecAzC38aTMOPdfsTbeRauaciQqELMB81XneWg/a3Hb83eeG
KCkPKeDpil840CaY41jlEZqjcNvSrHaEvrHNmxQ8qHCFbsL8+iIeWaWndF820Jb4W0YQLfPciWp6
52b1fArMz4z9pV+9E7Tdy4qIA1BE1Un4aEHuHQ==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D0DWG/Pxll5X3nGcfYCKUqzPHW4NdI1C1L45e5oDCz0=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jWZko+jy0ISd7UUe1Wu9rrc370JvaYfn6f+TjG9TFAk=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IXBRrbmWyiYXFSPtCLtbqpqIc9DWnQqJPM4uYUks9PQ=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iDyendNnofSs2EWXVOYM3Z1zZMJcs+cMXys8oTYrGiw=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is7VQTchtSr0TmudriwQVIbhp5TqqbQNjkqLwUk0siw=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r1IIK3KPzbajbWw1M9hxmTEazf/JRIi+MKTBkSm5xIY=</DigestValue>
      </Reference>
      <Reference URI="/xl/worksheets/sheet2.xml?ContentType=application/vnd.openxmlformats-officedocument.spreadsheetml.worksheet+xml">
        <DigestMethod Algorithm="http://www.w3.org/2001/04/xmlenc#sha256"/>
        <DigestValue>YyR52NW8w0MJQvpKRu60QAfqdWQyrjKfJZrRBOqLRJg=</DigestValue>
      </Reference>
      <Reference URI="/xl/worksheets/sheet3.xml?ContentType=application/vnd.openxmlformats-officedocument.spreadsheetml.worksheet+xml">
        <DigestMethod Algorithm="http://www.w3.org/2001/04/xmlenc#sha256"/>
        <DigestValue>Iwv52+QGKfDm3yzqFm7J0LS6dkDO22HUlD6kniTUMSY=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E8prytK2X/VkRUnQu5+pyhdw9s4Zsj1Mzh7/NC9oVUQ=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2025-02-11T07:46:05Z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2025-02-11T07:46:05Z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mr+bjY0gmMtvtn5EwjnrFX7dETpS4ahm8AaYh4dhZQk=</DigestValue>
    </Reference>
    <Reference Type="http://www.w3.org/2000/09/xmldsig#Object" URI="#idOfficeObject">
      <DigestMethod Algorithm="http://www.w3.org/2001/04/xmlenc#sha256"/>
      <DigestValue>5vuczdECFklGTUlKcKe/lBJdS52/igd/TtIQPR6pL5Q=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dyBsGKQfp3aTjzahD3tBy0p54rq9cwuJA0UeQyWYJZI=</DigestValue>
    </Reference>
  </SignedInfo>
  <SignatureValue>rK5vElNDEgBl5EdPrZDIYhy1yKqZJOplnzOZoK9zLqXht8H6tkeZAgxG8d2Xe4ITCW1HJHsygtGw
Bxgrxm7w1+eAzmhxpEWXtpbaPLyQT2kz4j+ZmZ5OKhyudOj6tAgSYER0Aio/BDb06Y0ne4kfkRcl
pMLHLfMY1M+C8IwCAQ1cLBofCOTzKKf1E0BjYQk7uqsLJKxixB4AzpOvooY1p4aYOOAZ4UyxARNS
tbsB8BgZZ1eTeQ/Vv++d7e7ZL8bLwIuAUL4Wx8x21VfXrF9fQonO5jUoYnXXk28NMNTML7u+MMWd
mjhKi6/ZoG5iLCNQUBxw5P4FINWFrbIPFfj1Mw==</SignatureValue>
  <KeyInfo>
    <X509Data>
      <X509Certificate>MIIFezCCBGOgAwIBAgIQVAEBAWkTOOyaUVaIwAAlXDANBgkqhkiG9w0BAQsFADBcMQswCQYDVQQGEwJWTjEzMDEGA1UECgwqVklFVE5BTSBQT1NUUyBBTkQgVEVMRUNPTU1VTklDQVRJT05TIEdST1VQMRgwFgYDVQQDDA9WTlBULUNBIFNIQS0yNTYwHhcNMjQwNzE4MTAzN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4LxwgpV30Ky1cRktuwCIuJ2Ep5YKhhWsU3V/xObdrBwIDWOqIXVqa+2MhObQvjekXRg7cRgbRC1eszihwusj7PowdGtmHVp++CD3eWj3VGURg67Hlo+HFlu2S65vmhUFfGOsq85jGndrRtpEhar+3Vc7dImup8BeiisVVQna1b/5PWllY3KmORy7JL1xON05qNN2Xbbuy7A/ZhGUt5fcLieXo4DEERxK66wdi7+/pHDEHz3uRwBiTQTmxwhmuP48BdVK1QTiHGr8MqUhQdTyxiwaNRObPh15KtlE/GGJ4fpJCK5+WA/2tVOULh5p04RVSXlEjhG6d+QjdQ+cIp/pUCAwEAAaOCAdUwggHRMH4GCCsGAQUFBwEBBHIwcDA5BggrBgEFBQcwAoYtaHR0cDovL3B1Yi52bnB0LWNhLnZuL2NlcnRzL3ZucHRjYS1zaGEyNTYuY2VyMDMGCCsGAQUFBzABhidodHRwOi8vb2NzcC1zaGEyNTYudm5wdC1jYS52bi9yZXNwb25kZXIwHQYDVR0OBBYEFEv+M/avHBTUzXT0iJfINPSm2n4g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kBgNVHREEHTAbgRlsYW4ubmd1eWVudGh1eUBpcGEuY29tLnZuMA0GCSqGSIb3DQEBCwUAA4IBAQCr7ZZquKfTXGvAguqaB8q6Dwq2iRTJDIlSxg+Ta8dXE49BtsZa4RwcUKCfJy1HPGmmKHXrG19TTwRT+fzNvFRy9IoVTjwd8kRHWuzwU089O1QSdwOU43qY+e3LnIBqVUdImsqc6Jt9oktdWDGZwiwykopoXQHJBmKJBfrWRwrNKhrPxtz2W+oOR3bm6VYIuEMWIFQtnpcLDYOcxqwaUQU13YOyt8F9Uwn6fWjaav7OH0ZP0APmu8/tnoo30rm3MBFwmYCf01caCem837NH7fCxYgX3nGr7Mz9Egfx+8jnZWI3Z3MRtOwBoqc+Wv8NY0DMUw55QLgIt9eAU1RhEQqX7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D0DWG/Pxll5X3nGcfYCKUqzPHW4NdI1C1L45e5oDCz0=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jWZko+jy0ISd7UUe1Wu9rrc370JvaYfn6f+TjG9TFAk=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IXBRrbmWyiYXFSPtCLtbqpqIc9DWnQqJPM4uYUks9PQ=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iDyendNnofSs2EWXVOYM3Z1zZMJcs+cMXys8oTYrGiw=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is7VQTchtSr0TmudriwQVIbhp5TqqbQNjkqLwUk0siw=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r1IIK3KPzbajbWw1M9hxmTEazf/JRIi+MKTBkSm5xIY=</DigestValue>
      </Reference>
      <Reference URI="/xl/worksheets/sheet2.xml?ContentType=application/vnd.openxmlformats-officedocument.spreadsheetml.worksheet+xml">
        <DigestMethod Algorithm="http://www.w3.org/2001/04/xmlenc#sha256"/>
        <DigestValue>YyR52NW8w0MJQvpKRu60QAfqdWQyrjKfJZrRBOqLRJg=</DigestValue>
      </Reference>
      <Reference URI="/xl/worksheets/sheet3.xml?ContentType=application/vnd.openxmlformats-officedocument.spreadsheetml.worksheet+xml">
        <DigestMethod Algorithm="http://www.w3.org/2001/04/xmlenc#sha256"/>
        <DigestValue>Iwv52+QGKfDm3yzqFm7J0LS6dkDO22HUlD6kniTUMSY=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E8prytK2X/VkRUnQu5+pyhdw9s4Zsj1Mzh7/NC9oVUQ=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2025-02-11T10:30:44Z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2025-02-11T10:30:44Z</xd:SigningTime>
          <xd:SigningCertificate>
            <xd:Cert>
              <xd:CertDigest>
                <DigestMethod Algorithm="http://www.w3.org/2001/04/xmlenc#sha256"/>
                <DigestValue>sgklEPgYZtrM/DbKwUmzQ7iHh1jzcwJLPXLB1+arWDg=</DigestValue>
              </xd:CertDigest>
              <xd:IssuerSerial>
                <X509IssuerName>CN=VNPT-CA SHA-256, O=VIETNAM POSTS AND TELECOMMUNICATIONS GROUP, C=VN</X509IssuerName>
                <X509SerialNumber>111660364336948398756371401466972218716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2025-02-10T07:33:36Z</cp:lastPrinted>
  <dcterms:created xsi:type="dcterms:W3CDTF">2021-05-17T07:04:34Z</dcterms:created>
  <dcterms:modified xsi:type="dcterms:W3CDTF">2025-02-10T07:37:54Z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