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3\2. BAO CAO TUAN\"/>
    </mc:Choice>
  </mc:AlternateContent>
  <bookViews>
    <workbookView xWindow="0" yWindow="0" windowWidth="19440" windowHeight="10605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1" i="3" l="1"/>
  <c r="C12" i="3"/>
  <c r="A8" i="1" l="1"/>
  <c r="C6" i="3" l="1"/>
  <c r="C15" i="3" s="1"/>
  <c r="C4" i="3"/>
  <c r="D3" i="1" l="1"/>
  <c r="C1" i="3" s="1"/>
  <c r="A43" i="5" l="1"/>
  <c r="A35" i="5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21" i="5"/>
  <c r="A25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<sst xmlns="http://schemas.openxmlformats.org/spreadsheetml/2006/main" count="168" uniqueCount="85">
  <si>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</si>
  <si>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</si>
  <si>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</si>
  <si>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</si>
  <si>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</si>
  <si>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</si>
  <si>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</si>
  <si>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</si>
  <si>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</si>
  <si>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</si>
  <si>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</si>
  <si>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</si>
  <si>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</si>
  <si>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</si>
  <si>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</si>
  <si>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</si>
  <si>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</si>
  <si>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</si>
  <si>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</si>
  <si>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</si>
  <si>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</si>
  <si>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</si>
  <si>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</si>
  <si>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</si>
  <si>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</si>
  <si>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</si>
  <si>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</si>
  <si>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</si>
  <si>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</si>
  <si>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</si>
  <si>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</si>
  <si>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</si>
  <si>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</si>
  <si>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</si>
  <si>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</si>
  <si>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</si>
  <si>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</si>
  <si>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</si>
  <si>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</si>
  <si>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</si>
  <si>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</si>
  <si>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</si>
  <si>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</si>
  <si>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</si>
  <si>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</si>
  <si>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</si>
  <si>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</si>
  <si>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</si>
  <si>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</si>
  <si>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</si>
  <si>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</si>
  <si>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</si>
  <si>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</si>
  <si>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</si>
  <si>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</si>
  <si>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</si>
  <si>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</si>
  <si>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</si>
  <si>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</si>
  <si>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</si>
  <si>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</si>
  <si>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</si>
  <si>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</si>
  <si>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</si>
  <si>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</si>
  <si>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</si>
  <si>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</si>
  <si>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</si>
  <si>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</si>
  <si>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</si>
  <si>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</si>
  <si>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</si>
  <si>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</si>
  <si>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</si>
  <si>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</si>
  <si>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</si>
  <si>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</si>
  <si>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</si>
  <si>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</si>
  <si>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</si>
  <si>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</si>
  <si>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</si>
  <si>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</si>
  <si>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</si>
  <si>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Kỳ báo cáo
24/12/2023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</si>
</sst>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2">
    <xf numFmtId="0" fontId="0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6" applyNumberFormat="0" applyAlignment="0" applyProtection="0"/>
    <xf numFmtId="0" fontId="24" fillId="8" borderId="7" applyNumberFormat="0" applyAlignment="0" applyProtection="0"/>
    <xf numFmtId="0" fontId="25" fillId="8" borderId="6" applyNumberFormat="0" applyAlignment="0" applyProtection="0"/>
    <xf numFmtId="0" fontId="26" fillId="0" borderId="8" applyNumberFormat="0" applyFill="0" applyAlignment="0" applyProtection="0"/>
    <xf numFmtId="0" fontId="27" fillId="9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1" fillId="34" borderId="0" applyNumberFormat="0" applyBorder="0" applyAlignment="0" applyProtection="0"/>
    <xf numFmtId="0" fontId="1" fillId="0" borderId="0"/>
    <xf numFmtId="0" fontId="1" fillId="0" borderId="0"/>
    <xf numFmtId="0" fontId="15" fillId="0" borderId="0"/>
    <xf numFmtId="168" fontId="3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" fillId="0" borderId="0"/>
    <xf numFmtId="0" fontId="33" fillId="0" borderId="0" applyFont="0" applyFill="0" applyBorder="0" applyAlignment="0" applyProtection="0"/>
    <xf numFmtId="170" fontId="3" fillId="0" borderId="0" applyFont="0" applyFill="0" applyBorder="0" applyAlignment="0" applyProtection="0"/>
    <xf numFmtId="40" fontId="34" fillId="0" borderId="0" applyFont="0" applyFill="0" applyBorder="0" applyAlignment="0" applyProtection="0"/>
    <xf numFmtId="38" fontId="34" fillId="0" borderId="0" applyFont="0" applyFill="0" applyBorder="0" applyAlignment="0" applyProtection="0"/>
    <xf numFmtId="41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5" fillId="0" borderId="0">
      <alignment vertical="center"/>
    </xf>
    <xf numFmtId="0" fontId="38" fillId="0" borderId="0">
      <alignment vertical="top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0" fontId="32" fillId="0" borderId="0"/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1" fontId="42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3" fontId="42" fillId="0" borderId="0" applyFont="0" applyFill="0" applyBorder="0" applyAlignment="0" applyProtection="0"/>
    <xf numFmtId="0" fontId="43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41" fillId="0" borderId="0" applyFont="0" applyFill="0" applyBorder="0" applyAlignment="0" applyProtection="0"/>
    <xf numFmtId="176" fontId="42" fillId="0" borderId="0" applyFont="0" applyFill="0" applyBorder="0" applyAlignment="0" applyProtection="0"/>
    <xf numFmtId="0" fontId="41" fillId="0" borderId="0"/>
    <xf numFmtId="0" fontId="44" fillId="0" borderId="0"/>
    <xf numFmtId="0" fontId="41" fillId="0" borderId="0"/>
    <xf numFmtId="37" fontId="45" fillId="0" borderId="0"/>
    <xf numFmtId="177" fontId="3" fillId="0" borderId="0" applyFill="0" applyBorder="0" applyAlignment="0"/>
    <xf numFmtId="0" fontId="46" fillId="0" borderId="0"/>
    <xf numFmtId="1" fontId="47" fillId="0" borderId="13" applyBorder="0"/>
    <xf numFmtId="168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3" fillId="0" borderId="0" quotePrefix="1" applyFont="0" applyFill="0" applyBorder="0" applyAlignment="0">
      <protection locked="0"/>
    </xf>
    <xf numFmtId="168" fontId="1" fillId="0" borderId="0" applyFont="0" applyFill="0" applyBorder="0" applyAlignment="0" applyProtection="0"/>
    <xf numFmtId="180" fontId="40" fillId="0" borderId="0"/>
    <xf numFmtId="181" fontId="48" fillId="0" borderId="0"/>
    <xf numFmtId="3" fontId="3" fillId="0" borderId="0" applyFont="0" applyFill="0" applyBorder="0" applyAlignment="0" applyProtection="0"/>
    <xf numFmtId="0" fontId="49" fillId="0" borderId="0" applyNumberFormat="0" applyAlignment="0">
      <alignment horizontal="left"/>
    </xf>
    <xf numFmtId="0" fontId="50" fillId="0" borderId="0" applyNumberFormat="0" applyAlignment="0"/>
    <xf numFmtId="182" fontId="51" fillId="0" borderId="0" applyFont="0" applyFill="0" applyBorder="0" applyAlignment="0" applyProtection="0"/>
    <xf numFmtId="0" fontId="3" fillId="0" borderId="0"/>
    <xf numFmtId="179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4" fontId="3" fillId="0" borderId="0" applyFont="0" applyFill="0" applyBorder="0" applyAlignment="0" applyProtection="0"/>
    <xf numFmtId="185" fontId="3" fillId="0" borderId="0"/>
    <xf numFmtId="0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8" fontId="3" fillId="0" borderId="0"/>
    <xf numFmtId="0" fontId="52" fillId="0" borderId="0" applyNumberFormat="0" applyAlignment="0">
      <alignment horizontal="left"/>
    </xf>
    <xf numFmtId="189" fontId="32" fillId="0" borderId="0" applyFont="0" applyFill="0" applyBorder="0" applyAlignment="0" applyProtection="0"/>
    <xf numFmtId="2" fontId="3" fillId="0" borderId="0" applyFont="0" applyFill="0" applyBorder="0" applyAlignment="0" applyProtection="0"/>
    <xf numFmtId="190" fontId="32" fillId="0" borderId="17" applyFont="0" applyFill="0" applyBorder="0" applyProtection="0"/>
    <xf numFmtId="38" fontId="53" fillId="2" borderId="0" applyNumberFormat="0" applyBorder="0" applyAlignment="0" applyProtection="0"/>
    <xf numFmtId="0" fontId="54" fillId="0" borderId="0">
      <alignment horizontal="left"/>
    </xf>
    <xf numFmtId="0" fontId="55" fillId="0" borderId="18" applyNumberFormat="0" applyAlignment="0" applyProtection="0">
      <alignment horizontal="left" vertical="center"/>
    </xf>
    <xf numFmtId="0" fontId="55" fillId="0" borderId="15">
      <alignment horizontal="left" vertical="center"/>
    </xf>
    <xf numFmtId="14" fontId="56" fillId="35" borderId="19">
      <alignment horizontal="center" vertical="center" wrapText="1"/>
    </xf>
    <xf numFmtId="191" fontId="57" fillId="0" borderId="0">
      <protection locked="0"/>
    </xf>
    <xf numFmtId="191" fontId="57" fillId="0" borderId="0">
      <protection locked="0"/>
    </xf>
    <xf numFmtId="10" fontId="53" fillId="36" borderId="2" applyNumberFormat="0" applyBorder="0" applyAlignment="0" applyProtection="0"/>
    <xf numFmtId="177" fontId="58" fillId="37" borderId="0"/>
    <xf numFmtId="177" fontId="58" fillId="38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9" fillId="0" borderId="19"/>
    <xf numFmtId="192" fontId="60" fillId="0" borderId="2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61" fillId="0" borderId="0" applyFont="0" applyFill="0" applyBorder="0" applyAlignment="0" applyProtection="0"/>
    <xf numFmtId="196" fontId="61" fillId="0" borderId="0" applyFont="0" applyFill="0" applyBorder="0" applyAlignment="0" applyProtection="0"/>
    <xf numFmtId="0" fontId="62" fillId="0" borderId="0" applyNumberFormat="0" applyFont="0" applyFill="0" applyAlignment="0"/>
    <xf numFmtId="0" fontId="51" fillId="0" borderId="2"/>
    <xf numFmtId="0" fontId="40" fillId="0" borderId="0"/>
    <xf numFmtId="37" fontId="63" fillId="0" borderId="0"/>
    <xf numFmtId="0" fontId="64" fillId="0" borderId="2" applyNumberFormat="0" applyFont="0" applyFill="0" applyBorder="0" applyAlignment="0">
      <alignment horizontal="center"/>
    </xf>
    <xf numFmtId="197" fontId="6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2" fillId="0" borderId="0"/>
    <xf numFmtId="198" fontId="61" fillId="0" borderId="0" applyFont="0" applyFill="0" applyBorder="0" applyAlignment="0" applyProtection="0"/>
    <xf numFmtId="183" fontId="6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0" fillId="0" borderId="0"/>
    <xf numFmtId="14" fontId="43" fillId="0" borderId="0">
      <alignment horizontal="center" wrapText="1"/>
      <protection locked="0"/>
    </xf>
    <xf numFmtId="19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6" fillId="0" borderId="21" applyNumberFormat="0" applyBorder="0"/>
    <xf numFmtId="164" fontId="67" fillId="0" borderId="0"/>
    <xf numFmtId="0" fontId="66" fillId="0" borderId="0" applyNumberFormat="0" applyFont="0" applyFill="0" applyBorder="0" applyAlignment="0" applyProtection="0">
      <alignment horizontal="left"/>
    </xf>
    <xf numFmtId="200" fontId="3" fillId="0" borderId="0" applyNumberFormat="0" applyFill="0" applyBorder="0" applyAlignment="0" applyProtection="0">
      <alignment horizontal="left"/>
    </xf>
    <xf numFmtId="201" fontId="68" fillId="0" borderId="0" applyFont="0" applyFill="0" applyBorder="0" applyAlignment="0" applyProtection="0"/>
    <xf numFmtId="0" fontId="66" fillId="0" borderId="0" applyFont="0" applyFill="0" applyBorder="0" applyAlignment="0" applyProtection="0"/>
    <xf numFmtId="202" fontId="51" fillId="0" borderId="0" applyFont="0" applyFill="0" applyBorder="0" applyAlignment="0" applyProtection="0"/>
    <xf numFmtId="0" fontId="59" fillId="0" borderId="0"/>
    <xf numFmtId="40" fontId="69" fillId="0" borderId="0" applyBorder="0">
      <alignment horizontal="right"/>
    </xf>
    <xf numFmtId="203" fontId="51" fillId="0" borderId="14">
      <alignment horizontal="right" vertical="center"/>
    </xf>
    <xf numFmtId="204" fontId="51" fillId="0" borderId="14">
      <alignment horizontal="center"/>
    </xf>
    <xf numFmtId="3" fontId="70" fillId="0" borderId="22" applyNumberFormat="0" applyBorder="0" applyAlignment="0"/>
    <xf numFmtId="0" fontId="71" fillId="0" borderId="0" applyFill="0" applyBorder="0" applyProtection="0">
      <alignment horizontal="left" vertical="top"/>
    </xf>
    <xf numFmtId="195" fontId="51" fillId="0" borderId="0"/>
    <xf numFmtId="205" fontId="51" fillId="0" borderId="2"/>
    <xf numFmtId="0" fontId="72" fillId="39" borderId="2">
      <alignment horizontal="left" vertical="center"/>
    </xf>
    <xf numFmtId="164" fontId="73" fillId="0" borderId="12">
      <alignment horizontal="left" vertical="top"/>
    </xf>
    <xf numFmtId="164" fontId="39" fillId="0" borderId="16">
      <alignment horizontal="left" vertical="top"/>
    </xf>
    <xf numFmtId="0" fontId="74" fillId="0" borderId="16">
      <alignment horizontal="left" vertical="center"/>
    </xf>
    <xf numFmtId="206" fontId="3" fillId="0" borderId="0" applyFont="0" applyFill="0" applyBorder="0" applyAlignment="0" applyProtection="0"/>
    <xf numFmtId="207" fontId="3" fillId="0" borderId="0" applyFont="0" applyFill="0" applyBorder="0" applyAlignment="0" applyProtection="0"/>
    <xf numFmtId="0" fontId="75" fillId="0" borderId="0">
      <alignment vertical="center"/>
    </xf>
    <xf numFmtId="166" fontId="76" fillId="0" borderId="0" applyFont="0" applyFill="0" applyBorder="0" applyAlignment="0" applyProtection="0"/>
    <xf numFmtId="167" fontId="76" fillId="0" borderId="0" applyFont="0" applyFill="0" applyBorder="0" applyAlignment="0" applyProtection="0"/>
    <xf numFmtId="0" fontId="76" fillId="0" borderId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" fillId="0" borderId="0">
      <alignment vertical="center"/>
    </xf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9" fontId="79" fillId="0" borderId="0" applyBorder="0" applyAlignment="0" applyProtection="0"/>
    <xf numFmtId="0" fontId="80" fillId="0" borderId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82" fillId="0" borderId="0"/>
    <xf numFmtId="0" fontId="62" fillId="0" borderId="0"/>
    <xf numFmtId="41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0" fontId="83" fillId="0" borderId="0"/>
    <xf numFmtId="193" fontId="35" fillId="0" borderId="0" applyFont="0" applyFill="0" applyBorder="0" applyAlignment="0" applyProtection="0"/>
    <xf numFmtId="210" fontId="37" fillId="0" borderId="0" applyFont="0" applyFill="0" applyBorder="0" applyAlignment="0" applyProtection="0"/>
    <xf numFmtId="194" fontId="35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10" borderId="10" applyNumberFormat="0" applyFont="0" applyAlignment="0" applyProtection="0"/>
    <xf numFmtId="0" fontId="84" fillId="0" borderId="0">
      <alignment vertical="top"/>
    </xf>
    <xf numFmtId="0" fontId="85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  <xf numFmtId="0" fontId="1" fillId="0" borderId="0"/>
    <xf numFmtId="0" fontId="14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4" fillId="0" borderId="0">
      <alignment vertical="top"/>
    </xf>
    <xf numFmtId="0" fontId="84" fillId="0" borderId="0">
      <alignment vertical="top"/>
    </xf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8" fontId="8" fillId="0" borderId="1" xfId="1" applyFont="1" applyBorder="1" applyAlignment="1">
      <alignment horizontal="left"/>
    </xf>
    <xf numFmtId="169" fontId="8" fillId="0" borderId="1" xfId="1" applyNumberFormat="1" applyFont="1" applyBorder="1" applyAlignment="1">
      <alignment horizontal="left"/>
    </xf>
    <xf numFmtId="168" fontId="8" fillId="0" borderId="1" xfId="1" applyFont="1" applyBorder="1" applyAlignment="1">
      <alignment horizontal="right"/>
    </xf>
    <xf numFmtId="10" fontId="8" fillId="0" borderId="1" xfId="2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169" fontId="5" fillId="0" borderId="1" xfId="1" applyNumberFormat="1" applyFont="1" applyBorder="1" applyAlignment="1">
      <alignment horizontal="left"/>
    </xf>
    <xf numFmtId="169" fontId="5" fillId="3" borderId="2" xfId="4" applyNumberFormat="1" applyFont="1" applyFill="1" applyBorder="1" applyAlignment="1">
      <alignment horizontal="right" vertical="center" wrapText="1"/>
    </xf>
    <xf numFmtId="169" fontId="6" fillId="0" borderId="1" xfId="1" applyNumberFormat="1" applyFont="1" applyBorder="1" applyAlignment="1">
      <alignment horizontal="left"/>
    </xf>
    <xf numFmtId="168" fontId="5" fillId="0" borderId="1" xfId="1" applyFont="1" applyBorder="1" applyAlignment="1">
      <alignment horizontal="left"/>
    </xf>
    <xf numFmtId="169" fontId="86" fillId="3" borderId="2" xfId="98" applyNumberFormat="1" applyFont="1" applyFill="1" applyBorder="1" applyAlignment="1">
      <alignment horizontal="right" vertical="center" wrapText="1"/>
    </xf>
    <xf numFmtId="169" fontId="86" fillId="3" borderId="2" xfId="3" applyNumberFormat="1" applyFont="1" applyFill="1" applyBorder="1" applyAlignment="1">
      <alignment horizontal="right" vertical="center" wrapText="1"/>
    </xf>
    <xf numFmtId="168" fontId="86" fillId="3" borderId="2" xfId="5" applyFont="1" applyFill="1" applyBorder="1" applyAlignment="1">
      <alignment horizontal="right" vertical="center" wrapText="1"/>
    </xf>
    <xf numFmtId="168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168" fontId="5" fillId="0" borderId="1" xfId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2" fillId="0" borderId="0" xfId="0" applyFont="1"/>
    <xf numFmtId="169" fontId="5" fillId="0" borderId="1" xfId="1" applyNumberFormat="1" applyFont="1" applyBorder="1" applyAlignment="1">
      <alignment horizontal="center"/>
    </xf>
    <xf numFmtId="169" fontId="5" fillId="3" borderId="2" xfId="1" applyNumberFormat="1" applyFont="1" applyFill="1" applyBorder="1" applyAlignment="1">
      <alignment horizontal="center" vertical="center" wrapText="1"/>
    </xf>
    <xf numFmtId="169" fontId="5" fillId="0" borderId="1" xfId="1" applyNumberFormat="1" applyFont="1" applyBorder="1" applyAlignment="1">
      <alignment horizontal="right"/>
    </xf>
    <xf numFmtId="169" fontId="86" fillId="0" borderId="2" xfId="98" applyNumberFormat="1" applyFont="1" applyFill="1" applyBorder="1" applyAlignment="1">
      <alignment horizontal="right" vertical="center" wrapText="1"/>
    </xf>
    <xf numFmtId="169" fontId="5" fillId="0" borderId="1" xfId="1" applyNumberFormat="1" applyFont="1" applyFill="1" applyBorder="1" applyAlignment="1">
      <alignment horizontal="left"/>
    </xf>
    <xf numFmtId="10" fontId="5" fillId="0" borderId="1" xfId="2" applyNumberFormat="1" applyFont="1" applyBorder="1" applyAlignment="1">
      <alignment horizontal="right"/>
    </xf>
    <xf numFmtId="169" fontId="5" fillId="0" borderId="2" xfId="6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72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D28" sqref="D2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4" t="s">
        <v>0</v>
      </c>
      <c r="B1" s="34"/>
      <c r="C1" s="34"/>
      <c r="D1" s="34"/>
    </row>
    <row r="2" spans="1:4" ht="15" customHeight="1">
      <c r="A2" s="1" t="s">
        <v>1</v>
      </c>
      <c r="B2" s="1" t="s">
        <v>1</v>
      </c>
      <c r="C2" s="2" t="s">
        <v>2</v>
      </c>
      <c r="D2" s="8">
        <v>45285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+D2+6</f>
        <v>45291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"&amp;1&amp;" tháng "&amp;1&amp;" năm "&amp;2024</f>
        <v>Ngày định giá/Ngày giao dịch: ngày 1 tháng 1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7" t="s">
        <v>19</v>
      </c>
      <c r="D17" s="37"/>
    </row>
    <row r="18" spans="1:4" ht="15" customHeight="1">
      <c r="A18" s="1" t="s">
        <v>1</v>
      </c>
      <c r="B18" s="1" t="s">
        <v>1</v>
      </c>
      <c r="C18" s="37" t="s">
        <v>20</v>
      </c>
      <c r="D18" s="37"/>
    </row>
    <row r="19" spans="1:4" ht="15" customHeight="1">
      <c r="A19" s="1" t="s">
        <v>1</v>
      </c>
      <c r="B19" s="1" t="s">
        <v>1</v>
      </c>
      <c r="C19" s="37" t="s">
        <v>21</v>
      </c>
      <c r="D19" s="37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5" t="s">
        <v>22</v>
      </c>
      <c r="B23" s="35"/>
      <c r="C23" s="35" t="s">
        <v>23</v>
      </c>
      <c r="D23" s="35"/>
    </row>
    <row r="24" spans="1:4" ht="15" customHeight="1">
      <c r="A24" s="36" t="s">
        <v>24</v>
      </c>
      <c r="B24" s="36"/>
      <c r="C24" s="36" t="s">
        <v>24</v>
      </c>
      <c r="D24" s="36"/>
    </row>
    <row r="25" spans="1:4" ht="15" customHeight="1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zoomScale="90" zoomScaleNormal="90" workbookViewId="0">
      <selection activeCell="F24" sqref="F24"/>
    </sheetView>
  </sheetViews>
  <sheetFormatPr defaultRowHeight="15"/>
  <cols>
    <col min="1" max="1" width="6.85546875" customWidth="1"/>
    <col min="2" max="2" width="91.28515625" customWidth="1"/>
    <col min="3" max="4" width="20.42578125" style="26" customWidth="1"/>
    <col min="5" max="5" width="5.140625" customWidth="1"/>
    <col min="6" max="6" width="12.140625" bestFit="1" customWidth="1"/>
  </cols>
  <sheetData>
    <row r="1" spans="1:4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31/12/2023</v>
      </c>
      <c r="D1" s="13" t="s">
        <v>84</v>
      </c>
    </row>
    <row r="2" spans="1:4" ht="15" customHeight="1">
      <c r="A2" s="7" t="s">
        <v>42</v>
      </c>
      <c r="B2" s="7" t="s">
        <v>28</v>
      </c>
      <c r="C2" s="17"/>
      <c r="D2" s="17"/>
    </row>
    <row r="3" spans="1:4" ht="15" customHeight="1">
      <c r="A3" s="7" t="s">
        <v>9</v>
      </c>
      <c r="B3" s="7" t="s">
        <v>43</v>
      </c>
      <c r="C3" s="17"/>
      <c r="D3" s="17"/>
    </row>
    <row r="4" spans="1:4" ht="15" customHeight="1">
      <c r="A4" s="4" t="s">
        <v>29</v>
      </c>
      <c r="B4" s="4" t="s">
        <v>44</v>
      </c>
      <c r="C4" s="15">
        <f>D8</f>
        <v>180872417902</v>
      </c>
      <c r="D4" s="15">
        <v>178653800256</v>
      </c>
    </row>
    <row r="5" spans="1:4" ht="15" customHeight="1">
      <c r="A5" s="4" t="s">
        <v>31</v>
      </c>
      <c r="B5" s="4" t="s">
        <v>45</v>
      </c>
      <c r="C5" s="15"/>
      <c r="D5" s="15"/>
    </row>
    <row r="6" spans="1:4" ht="15" customHeight="1">
      <c r="A6" s="4" t="s">
        <v>33</v>
      </c>
      <c r="B6" s="4" t="s">
        <v>46</v>
      </c>
      <c r="C6" s="18">
        <f>D10</f>
        <v>13515.44</v>
      </c>
      <c r="D6" s="18">
        <v>13480.44</v>
      </c>
    </row>
    <row r="7" spans="1:4" ht="15" customHeight="1">
      <c r="A7" s="7" t="s">
        <v>12</v>
      </c>
      <c r="B7" s="7" t="s">
        <v>47</v>
      </c>
      <c r="C7" s="17"/>
      <c r="D7" s="17"/>
    </row>
    <row r="8" spans="1:4" ht="15" customHeight="1">
      <c r="A8" s="4" t="s">
        <v>36</v>
      </c>
      <c r="B8" s="4" t="s">
        <v>44</v>
      </c>
      <c r="C8" s="19">
        <v>181281309881</v>
      </c>
      <c r="D8" s="20">
        <v>180872417902</v>
      </c>
    </row>
    <row r="9" spans="1:4" ht="15" customHeight="1">
      <c r="A9" s="4" t="s">
        <v>38</v>
      </c>
      <c r="B9" s="4" t="s">
        <v>45</v>
      </c>
      <c r="C9" s="19"/>
      <c r="D9" s="16"/>
    </row>
    <row r="10" spans="1:4" ht="15" customHeight="1">
      <c r="A10" s="4" t="s">
        <v>40</v>
      </c>
      <c r="B10" s="4" t="s">
        <v>46</v>
      </c>
      <c r="C10" s="21">
        <v>13549.95</v>
      </c>
      <c r="D10" s="21">
        <v>13515.44</v>
      </c>
    </row>
    <row r="11" spans="1:4" ht="16.5" customHeight="1">
      <c r="A11" s="7" t="s">
        <v>15</v>
      </c>
      <c r="B11" s="7" t="s">
        <v>48</v>
      </c>
      <c r="C11" s="17">
        <f>C8-C4</f>
        <v>408891979</v>
      </c>
      <c r="D11" s="17">
        <v>2218617646</v>
      </c>
    </row>
    <row r="12" spans="1:4" ht="15" customHeight="1">
      <c r="A12" s="4" t="s">
        <v>49</v>
      </c>
      <c r="B12" s="4" t="s">
        <v>50</v>
      </c>
      <c r="C12" s="27">
        <f>C11-C13</f>
        <v>460641094</v>
      </c>
      <c r="D12" s="27">
        <v>467731993</v>
      </c>
    </row>
    <row r="13" spans="1:4" ht="15" customHeight="1">
      <c r="A13" s="4" t="s">
        <v>51</v>
      </c>
      <c r="B13" s="4" t="s">
        <v>52</v>
      </c>
      <c r="C13" s="28">
        <v>-51749115</v>
      </c>
      <c r="D13" s="33">
        <v>1750885653</v>
      </c>
    </row>
    <row r="14" spans="1:4" ht="15" customHeight="1">
      <c r="A14" s="4" t="s">
        <v>53</v>
      </c>
      <c r="B14" s="4" t="s">
        <v>54</v>
      </c>
      <c r="C14" s="15"/>
      <c r="D14" s="15"/>
    </row>
    <row r="15" spans="1:4" ht="15" customHeight="1">
      <c r="A15" s="7" t="s">
        <v>55</v>
      </c>
      <c r="B15" s="7" t="s">
        <v>56</v>
      </c>
      <c r="C15" s="22">
        <f>C10-C6</f>
        <v>34.510000000000218</v>
      </c>
      <c r="D15" s="22">
        <v>35</v>
      </c>
    </row>
    <row r="16" spans="1:4" ht="15" customHeight="1">
      <c r="A16" s="7" t="s">
        <v>57</v>
      </c>
      <c r="B16" s="7" t="s">
        <v>58</v>
      </c>
      <c r="C16" s="17"/>
      <c r="D16" s="17"/>
    </row>
    <row r="17" spans="1:4" ht="15" customHeight="1">
      <c r="A17" s="4" t="s">
        <v>59</v>
      </c>
      <c r="B17" s="4" t="s">
        <v>60</v>
      </c>
      <c r="C17" s="30">
        <v>181281309881</v>
      </c>
      <c r="D17" s="31">
        <v>180872417902</v>
      </c>
    </row>
    <row r="18" spans="1:4" ht="15" customHeight="1">
      <c r="A18" s="4" t="s">
        <v>61</v>
      </c>
      <c r="B18" s="4" t="s">
        <v>62</v>
      </c>
      <c r="C18" s="30">
        <v>160280919238</v>
      </c>
      <c r="D18" s="31">
        <v>160280919238</v>
      </c>
    </row>
    <row r="19" spans="1:4" ht="15" customHeight="1">
      <c r="A19" s="7" t="s">
        <v>63</v>
      </c>
      <c r="B19" s="7" t="s">
        <v>35</v>
      </c>
      <c r="C19" s="23"/>
      <c r="D19" s="23"/>
    </row>
    <row r="20" spans="1:4" ht="15" customHeight="1">
      <c r="A20" s="4" t="s">
        <v>64</v>
      </c>
      <c r="B20" s="4" t="s">
        <v>37</v>
      </c>
      <c r="C20" s="24">
        <v>7457.82</v>
      </c>
      <c r="D20" s="24">
        <v>7457.82</v>
      </c>
    </row>
    <row r="21" spans="1:4" ht="15" customHeight="1">
      <c r="A21" s="4" t="s">
        <v>65</v>
      </c>
      <c r="B21" s="4" t="s">
        <v>39</v>
      </c>
      <c r="C21" s="29">
        <v>101053088.109</v>
      </c>
      <c r="D21" s="24">
        <v>100795718.74079999</v>
      </c>
    </row>
    <row r="22" spans="1:4" ht="15" customHeight="1">
      <c r="A22" s="4" t="s">
        <v>66</v>
      </c>
      <c r="B22" s="4" t="s">
        <v>41</v>
      </c>
      <c r="C22" s="32">
        <v>5.9999999999999995E-4</v>
      </c>
      <c r="D22" s="32">
        <v>5.9999999999999995E-4</v>
      </c>
    </row>
    <row r="23" spans="1:4" ht="48" customHeight="1">
      <c r="A23" s="7" t="s">
        <v>67</v>
      </c>
      <c r="B23" s="14" t="s">
        <v>68</v>
      </c>
      <c r="C23" s="23"/>
      <c r="D23" s="23"/>
    </row>
    <row r="24" spans="1:4" ht="15" customHeight="1">
      <c r="A24" s="7" t="s">
        <v>9</v>
      </c>
      <c r="B24" s="7" t="s">
        <v>43</v>
      </c>
      <c r="C24" s="23"/>
      <c r="D24" s="23"/>
    </row>
    <row r="25" spans="1:4" ht="15" customHeight="1">
      <c r="A25" s="7" t="s">
        <v>12</v>
      </c>
      <c r="B25" s="7" t="s">
        <v>47</v>
      </c>
      <c r="C25" s="23"/>
      <c r="D25" s="23"/>
    </row>
    <row r="26" spans="1:4" ht="15" customHeight="1">
      <c r="A26" s="7" t="s">
        <v>15</v>
      </c>
      <c r="B26" s="7" t="s">
        <v>69</v>
      </c>
      <c r="C26" s="23"/>
      <c r="D26" s="23"/>
    </row>
    <row r="27" spans="1:4" ht="15" customHeight="1">
      <c r="A27" s="7" t="s">
        <v>55</v>
      </c>
      <c r="B27" s="7" t="s">
        <v>70</v>
      </c>
      <c r="C27" s="23" t="s">
        <v>71</v>
      </c>
      <c r="D27" s="23" t="s">
        <v>71</v>
      </c>
    </row>
    <row r="28" spans="1:4" ht="15" customHeight="1">
      <c r="A28" s="4" t="s">
        <v>72</v>
      </c>
      <c r="B28" s="4" t="s">
        <v>73</v>
      </c>
      <c r="C28" s="25"/>
      <c r="D28" s="25"/>
    </row>
    <row r="29" spans="1:4" ht="15" customHeight="1">
      <c r="A29" s="4" t="s">
        <v>74</v>
      </c>
      <c r="B29" s="4" t="s">
        <v>75</v>
      </c>
      <c r="C29" s="25"/>
      <c r="D29" s="25"/>
    </row>
    <row r="30" spans="1:4" ht="15" customHeight="1">
      <c r="A30" s="7" t="s">
        <v>57</v>
      </c>
      <c r="B30" s="7" t="s">
        <v>76</v>
      </c>
      <c r="C30" s="23"/>
      <c r="D30" s="23"/>
    </row>
    <row r="31" spans="1:4" ht="15" customHeight="1">
      <c r="A31" s="4" t="s">
        <v>59</v>
      </c>
      <c r="B31" s="4" t="s">
        <v>60</v>
      </c>
      <c r="C31" s="25"/>
      <c r="D31" s="25"/>
    </row>
    <row r="32" spans="1:4" ht="15" customHeight="1">
      <c r="A32" s="4" t="s">
        <v>61</v>
      </c>
      <c r="B32" s="4" t="s">
        <v>62</v>
      </c>
      <c r="C32" s="25"/>
      <c r="D32" s="25"/>
    </row>
    <row r="33" spans="1:4" ht="15" customHeight="1">
      <c r="A33" s="37" t="s">
        <v>77</v>
      </c>
      <c r="B33" s="37"/>
      <c r="C33" s="37"/>
      <c r="D33" s="37"/>
    </row>
    <row r="34" spans="1:4" ht="15" customHeight="1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{'SheetId':'0f0a93f5-60f7-4c27-9121-9ea290dd8334','UId':'7d8df9de-6ec3-46c6-a9cb-3bb3debdabc3','Col':3,'Row':4,'Format':'numberic','Value':'180872417902','TargetCode':''}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{'SheetId':'0f0a93f5-60f7-4c27-9121-9ea290dd8334','UId':'6878300a-c20f-462d-9746-1f03421f3475','Col':4,'Row':4,'Format':'numberic','Value':'178653800256','TargetCode':''}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{'SheetId':'0f0a93f5-60f7-4c27-9121-9ea290dd8334','UId':'cc99c128-86ca-47ff-b226-95c60d9beb91','Col':3,'Row':6,'Format':'numberic','Value':'13515.44','TargetCode':''}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{'SheetId':'0f0a93f5-60f7-4c27-9121-9ea290dd8334','UId':'c3bfcec2-e653-4f82-860b-803225fef5d1','Col':4,'Row':6,'Format':'numberic','Value':'13480.44','TargetCode':''}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{'SheetId':'0f0a93f5-60f7-4c27-9121-9ea290dd8334','UId':'1a4c42c9-725c-46f6-8a85-4bdbfb1f8740','Col':3,'Row':8,'Format':'numberic','Value':'181281309881','TargetCode':''}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{'SheetId':'0f0a93f5-60f7-4c27-9121-9ea290dd8334','UId':'102a5969-ecf0-48a6-9b4c-2ef748e27d05','Col':4,'Row':8,'Format':'numberic','Value':'180872417902','TargetCode':''}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{'SheetId':'0f0a93f5-60f7-4c27-9121-9ea290dd8334','UId':'0adef1d5-524d-427d-84c0-491fb70d8521','Col':3,'Row':10,'Format':'numberic','Value':'13549.95','TargetCode':''}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{'SheetId':'0f0a93f5-60f7-4c27-9121-9ea290dd8334','UId':'dfb17dcf-c5ba-4757-9b28-e20992bc4553','Col':4,'Row':10,'Format':'numberic','Value':'13515.44','TargetCode':''}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{'SheetId':'0f0a93f5-60f7-4c27-9121-9ea290dd8334','UId':'8c1be6bf-76a4-42d7-9fe4-f4822068d5a4','Col':3,'Row':11,'Format':'numberic','Value':'408891979','TargetCode':''}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{'SheetId':'0f0a93f5-60f7-4c27-9121-9ea290dd8334','UId':'45174d06-2d38-411d-96aa-79e2629d72fe','Col':4,'Row':11,'Format':'numberic','Value':'2218617646','TargetCode':''}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{'SheetId':'0f0a93f5-60f7-4c27-9121-9ea290dd8334','UId':'47189bce-6760-48da-9fba-cbd16cc1da69','Col':3,'Row':12,'Format':'numberic','Value':'460641094','TargetCode':''}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{'SheetId':'0f0a93f5-60f7-4c27-9121-9ea290dd8334','UId':'54b90877-796c-44fd-b01c-bac401362c90','Col':4,'Row':12,'Format':'numberic','Value':'467731993','TargetCode':''}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{'SheetId':'0f0a93f5-60f7-4c27-9121-9ea290dd8334','UId':'b596263e-ac83-4575-a696-5d078fa3d3e4','Col':3,'Row':13,'Format':'numberic','Value':'-51749115','TargetCode':''}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{'SheetId':'0f0a93f5-60f7-4c27-9121-9ea290dd8334','UId':'97dfbdb2-a540-49b5-997a-79b58e09a2ce','Col':4,'Row':13,'Format':'numberic','Value':'1750885653','TargetCode':''}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{'SheetId':'0f0a93f5-60f7-4c27-9121-9ea290dd8334','UId':'99c444f1-5fe2-45a1-82fa-ae77b2e76c8c','Col':3,'Row':15,'Format':'numberic','Value':'34.5100000000002','TargetCode':''}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{'SheetId':'0f0a93f5-60f7-4c27-9121-9ea290dd8334','UId':'3c320467-dbd9-42b8-b876-53a4718cfc56','Col':4,'Row':15,'Format':'numberic','Value':'35','TargetCode':''}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{'SheetId':'0f0a93f5-60f7-4c27-9121-9ea290dd8334','UId':'b5f075a6-84c7-47a7-aca6-304f3e7f098b','Col':3,'Row':17,'Format':'numberic','Value':'181281309881','TargetCode':''}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{'SheetId':'0f0a93f5-60f7-4c27-9121-9ea290dd8334','UId':'4a3b5e69-6655-4a3c-91ad-151d0daffbbe','Col':4,'Row':17,'Format':'numberic','Value':'180872417902','TargetCode':''}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{'SheetId':'0f0a93f5-60f7-4c27-9121-9ea290dd8334','UId':'bc8aae90-3d32-424c-89d6-00637a1a5749','Col':3,'Row':18,'Format':'numberic','Value':'160280919238','TargetCode':''}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{'SheetId':'0f0a93f5-60f7-4c27-9121-9ea290dd8334','UId':'0712758c-ed69-4c11-ad9c-a1786f232e94','Col':4,'Row':18,'Format':'numberic','Value':'160280919238','TargetCode':''}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{'SheetId':'0f0a93f5-60f7-4c27-9121-9ea290dd8334','UId':'9d2538f9-f4fe-4678-a845-a343332a4000','Col':3,'Row':20,'Format':'numberic','Value':'7457.82','TargetCode':''}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{'SheetId':'0f0a93f5-60f7-4c27-9121-9ea290dd8334','UId':'2aedc9fa-169e-4d63-8a5f-edb7276fb5de','Col':4,'Row':20,'Format':'numberic','Value':'7457.82','TargetCode':''}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{'SheetId':'0f0a93f5-60f7-4c27-9121-9ea290dd8334','UId':'66104325-15b6-436e-8977-c1215983f874','Col':3,'Row':21,'Format':'numberic','Value':'101053088.109','TargetCode':''}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{'SheetId':'0f0a93f5-60f7-4c27-9121-9ea290dd8334','UId':'7db1f99a-6d4f-4763-baf8-36e5fd015757','Col':4,'Row':21,'Format':'numberic','Value':'100795718.7408','TargetCode':''}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{'SheetId':'0f0a93f5-60f7-4c27-9121-9ea290dd8334','UId':'17834fd5-1e27-40b9-8148-68fc4fbf1c12','Col':3,'Row':22,'Format':'numberic','Value':'0.0006','TargetCode':''}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{'SheetId':'0f0a93f5-60f7-4c27-9121-9ea290dd8334','UId':'e387b061-10a9-488c-9da4-acb1bc80e5aa','Col':4,'Row':22,'Format':'numberic','Value':'0.0006','TargetCode':''}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vrSZY38qiE9EFPDspVkcNqsRRFI=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zX+qEq1T/b1mGJk6Jdf81goaHVE=</DigestValue>
    </Reference>
  </SignedInfo>
  <SignatureValue>hRm68j8xGiOZEaVYsi5nPqrNntSQ82ySXX5wyW4AEK6mWQ/L8wyiru9LeMWBWpJilREWQfpUteLx
jayJJyvUThxW4RIUco0NNBFpAQyArX0D8kHIELZmQIMh8963b0EkROP/GnyYXsrMK6IIviUnsjV6
iYoUtAGwHRBndhCUY70=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U6KJR4qoa89d52A6kEu/R4hFJ3E=</DigestValue>
      </Reference>
      <Reference URI="/xl/comments1.xml?ContentType=application/vnd.openxmlformats-officedocument.spreadsheetml.comments+xml">
        <DigestMethod Algorithm="http://www.w3.org/2000/09/xmldsig#sha1"/>
        <DigestValue>phSJlO7iSp6EDTUY7TteSjAqfKo=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P2w+yjyXrq4uoh8KJKvehU+pH1g=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Scnu3rau+Fg7w+cNYJcKS8KJgWc=</DigestValue>
      </Reference>
      <Reference URI="/xl/sharedStrings.xml?ContentType=application/vnd.openxmlformats-officedocument.spreadsheetml.sharedStrings+xml">
        <DigestMethod Algorithm="http://www.w3.org/2000/09/xmldsig#sha1"/>
        <DigestValue>5Ip9bqhVL0A1KvFfu4jni6K8HBQ=</DigestValue>
      </Reference>
      <Reference URI="/xl/styles.xml?ContentType=application/vnd.openxmlformats-officedocument.spreadsheetml.styles+xml">
        <DigestMethod Algorithm="http://www.w3.org/2000/09/xmldsig#sha1"/>
        <DigestValue>ZQ7RRlf3Wrtfoo5zf7UPwHfqs0A=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NYj+bE3YIb8WL1KYLG9dNXUVyAk=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1Oj3pj6Rse3sMIpN7YeNCYWDlwI=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El9UMznNBItPtgwNwn9UNCNDIXE=</DigestValue>
      </Reference>
      <Reference URI="/xl/worksheets/sheet2.xml?ContentType=application/vnd.openxmlformats-officedocument.spreadsheetml.worksheet+xml">
        <DigestMethod Algorithm="http://www.w3.org/2000/09/xmldsig#sha1"/>
        <DigestValue>6RSfh7pIc0jj++ROzocnbMCq4Xo=</DigestValue>
      </Reference>
      <Reference URI="/xl/worksheets/sheet3.xml?ContentType=application/vnd.openxmlformats-officedocument.spreadsheetml.worksheet+xml">
        <DigestMethod Algorithm="http://www.w3.org/2000/09/xmldsig#sha1"/>
        <DigestValue>Fn9abyPHCQFc8QocGxfgFVrDXSQ=</DigestValue>
      </Reference>
      <Reference URI="/xl/worksheets/sheet4.xml?ContentType=application/vnd.openxmlformats-officedocument.spreadsheetml.worksheet+xml">
        <DigestMethod Algorithm="http://www.w3.org/2000/09/xmldsig#sha1"/>
        <DigestValue>FMZc7kkVWdG0+CqNQJLqu5wcGzQ=</DigestValue>
      </Reference>
      <Reference URI="/xl/worksheets/sheet5.xml?ContentType=application/vnd.openxmlformats-officedocument.spreadsheetml.worksheet+xml">
        <DigestMethod Algorithm="http://www.w3.org/2000/09/xmldsig#sha1"/>
        <DigestValue>tKVSS9Dtzj43Z6gUwdvXscuTaBs=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2024-01-02T11:12:05Z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2024-01-02T11:12:05Z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9F0qvdpJ1lkTQZabkric2CajILK2+0i8q58OyfzMoow=</DigestValue>
    </Reference>
    <Reference Type="http://www.w3.org/2000/09/xmldsig#Object" URI="#idOfficeObject">
      <DigestMethod Algorithm="http://www.w3.org/2001/04/xmlenc#sha256"/>
      <DigestValue>F5r2NROrCiFsU3fx+Ts9j6N1jaRMk5/Yjl/dzvf58sU=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9t40uhNyzSLnxGEx1qDpyQNLLyhNRJkf50q3O4HNwfY=</DigestValue>
    </Reference>
  </SignedInfo>
  <SignatureValue>YXxzxFjz5DiSmLkgr+R9r4wxFxKtGJIxxKh8eYEMtW8VL+DJ5wj0wMu2fWLxX89R41WblBk9dTlY
ZOKMnJhJWCfAfc7QKUwU7IgKqRfpVxGuzDuOsbnXlnMj1yznT78UFvQEw32JixD0JyRPNqlvzsIy
4ipxCqtQev/hGfd8sJ3BwOf2+utkOfaOjjNUAc083hU6E2cahdz3xxMYKAKK+N2wQGiyehB5ARXr
5EVO7TPV8X/noEZJrlfNqkqtUZeOH/cMGYvcOgGwU2OdzkrUihkIM1+NXCKEcLzZmuekx/W8oL4C
OZaLofcOh2gcwU8AwyjmZUkY18Y99FbWrnoFQw==</SignatureValue>
  <KeyInfo>
    <X509Data>
      <X509Certificate>MIIFdjCCBF6gAwIBAgIQVAEBAfv1FoLLQN/Sch2QFzANBgkqhkiG9w0BAQsFADBcMQswCQYDVQQGEwJWTjEzMDEGA1UECgwqVklFVE5BTSBQT1NUUyBBTkQgVEVMRUNPTU1VTklDQVRJT05TIEdST1VQMRgwFgYDVQQDDA9WTlBULUNBIFNIQS0yNTYwHhcNMjMwODI5MDM0Nz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Bk/2Th2rV7/dShMLWzn6NboVoHoAYPPoGpLS2FicK1kbasBjHLoYlkofzAdjldRcdlZH8QHipO++AwBHjBVc7aH/MHmjUDBQYtkWScK/DVg2sRTKDB3Bu2Y0Coci7/hEQJ7klqudNQsvqIzwnmbksaj+NkNQb14zA0yfi/RQUr8fiPbLCGZGlNmao1Si8cRwLRMUkbR4BtrNQvSxBZnuSjpyLEWDG9vbHQHr4ayIbpd4NBSAm21yHGbM/5bVaeSF4Klg03MDvtf2NzVD8XRj9Dabz/s8yENmWSU4Li6yvP3OI6z1uSwXvhoLiXmML0p7WFPx3Zrb2xREhz0C3QUbUCAwEAAaOCAdAwggHMMH4GCCsGAQUFBwEBBHIwcDA5BggrBgEFBQcwAoYtaHR0cDovL3B1Yi52bnB0LWNhLnZuL2NlcnRzL3ZucHRjYS1zaGEyNTYuY2VyMDMGCCsGAQUFBzABhidodHRwOi8vb2NzcC1zaGEyNTYudm5wdC1jYS52bi9yZXNwb25kZXIwHQYDVR0OBBYEFC3TQxrxv3vDbMu88HjOgJmQTcz6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fBgNVHREEGDAWgRRkdW50dm5wdDg4QGdtYWlsLmNvbTANBgkqhkiG9w0BAQsFAAOCAQEAAN5GnU5TofAb95/Dlw5mY4uZu4dFVHJ02lKHwa9MDP9bmqFipsnWF6fisF80ovboeT/+IZgFEd2PI6MIHP1byPOe92NX4hSJ1fhDTrnrgFIVFUPE4q4TrsSqB7zLZeFX0abcvNjlrsxCgIB/uW92oeUQqtGsAtlrACANYPwVVcyXvVRzVSSZI2TewmhyaufIlV25binibgGLDcaLcVCRkwPynzJTw6KiyVHeFnjvGndMrLYluc0GCq2T/YBeMeH5kbqOrLMQAKrkgeVcshGK2/JZ0RfDVSYL8g0WO+4YyBAI4Qsd6B8QVBFN4QUqgzqJAecY8qCmoRb8JqYUbL8Br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LFYXYald7wm/GmVirsX24+eirYrf7rDrmsBAi+HBMJg=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CdyPmVdrqhdCfggtmUngfCEVy+F32wUafN2pvhR4Vj4=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stjLV7e9S/m5Y9SW/4C+SyswxgwRmbvuemlRjDw8Gxc=</DigestValue>
      </Reference>
      <Reference URI="/xl/sharedStrings.xml?ContentType=application/vnd.openxmlformats-officedocument.spreadsheetml.sharedStrings+xml">
        <DigestMethod Algorithm="http://www.w3.org/2001/04/xmlenc#sha256"/>
        <DigestValue>aYse7agvNDre8yF1ziYf2gYoCed2TxhWQ3c7eM/EWkI=</DigestValue>
      </Reference>
      <Reference URI="/xl/styles.xml?ContentType=application/vnd.openxmlformats-officedocument.spreadsheetml.styles+xml">
        <DigestMethod Algorithm="http://www.w3.org/2001/04/xmlenc#sha256"/>
        <DigestValue>kfQGKcPtIDWjXCgUmUr7Y+R3kaiA7CDgY14FPeXxC+0=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/l3srhVFR1uVB5Xsks2XfZYKeWLmjPmaGDMwOZgWA1s=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tAw0CM4ccbE0LI7BZe2RQojB2vCAlZVSovckU6XQgKA=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70QYiJm5+XIsnZi4oFXje2Q/Fpf1D94bar2gyEvWsVk=</DigestValue>
      </Reference>
      <Reference URI="/xl/worksheets/sheet2.xml?ContentType=application/vnd.openxmlformats-officedocument.spreadsheetml.worksheet+xml">
        <DigestMethod Algorithm="http://www.w3.org/2001/04/xmlenc#sha256"/>
        <DigestValue>JznddLa0Sl+VL2i+QOlI7y5ToVX2KEMvbpuNq0czg0c=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MBUkQUxyuCm0KAc7SM+l7iuIybMHqVAWiIK0ZxTUjPU=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2024-01-03T08:02:06Z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16.0.10394/14</OfficeVersion>
          <ApplicationVersion>16.0.10399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2024-01-03T08:02:06Z</xd:SigningTime>
          <xd:SigningCertificate>
            <xd:Cert>
              <xd:CertDigest>
                <DigestMethod Algorithm="http://www.w3.org/2001/04/xmlenc#sha256"/>
                <DigestValue>w9qEeA3gW51MWQxw1iwTN7u1qT5FGVariAFpsOeRah4=</DigestValue>
              </xd:CertDigest>
              <xd:IssuerSerial>
                <X509IssuerName>CN=VNPT-CA SHA-256, O=VIETNAM POSTS AND TELECOMMUNICATIONS GROUP, C=VN</X509IssuerName>
                <X509SerialNumber>111660364382406264913231586295992389655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2024-01-02T06:51:09Z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