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3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C11" i="3"/>
  <c r="A8" i="1"/>
  <c r="C6" i="3" l="1"/>
  <c r="C4" i="3"/>
  <c r="D3" i="1" l="1"/>
  <c r="C1" i="3" s="1"/>
  <c r="A43" i="5" l="1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<sst xmlns="http://schemas.openxmlformats.org/spreadsheetml/2006/main" count="168" uniqueCount="85">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</sst>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right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J13" sqref="J13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4" t="s">
        <v>0</v>
      </c>
      <c r="B1" s="34"/>
      <c r="C1" s="34"/>
      <c r="D1" s="34"/>
    </row>
    <row r="2" spans="1:4" ht="15" customHeight="1">
      <c r="A2" s="1" t="s">
        <v>1</v>
      </c>
      <c r="B2" s="1" t="s">
        <v>1</v>
      </c>
      <c r="C2" s="2" t="s">
        <v>2</v>
      </c>
      <c r="D2" s="8">
        <v>45292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45298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8 tháng 1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7" t="s">
        <v>19</v>
      </c>
      <c r="D17" s="37"/>
    </row>
    <row r="18" spans="1:4" ht="15" customHeight="1">
      <c r="A18" s="1" t="s">
        <v>1</v>
      </c>
      <c r="B18" s="1" t="s">
        <v>1</v>
      </c>
      <c r="C18" s="37" t="s">
        <v>20</v>
      </c>
      <c r="D18" s="37"/>
    </row>
    <row r="19" spans="1:4" ht="15" customHeight="1">
      <c r="A19" s="1" t="s">
        <v>1</v>
      </c>
      <c r="B19" s="1" t="s">
        <v>1</v>
      </c>
      <c r="C19" s="37" t="s">
        <v>21</v>
      </c>
      <c r="D19" s="37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5" t="s">
        <v>22</v>
      </c>
      <c r="B23" s="35"/>
      <c r="C23" s="35" t="s">
        <v>23</v>
      </c>
      <c r="D23" s="35"/>
    </row>
    <row r="24" spans="1:4" ht="15" customHeight="1">
      <c r="A24" s="36" t="s">
        <v>24</v>
      </c>
      <c r="B24" s="36"/>
      <c r="C24" s="36" t="s">
        <v>24</v>
      </c>
      <c r="D24" s="36"/>
    </row>
    <row r="25" spans="1:4" ht="15" customHeight="1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abSelected="1" zoomScale="90" zoomScaleNormal="90" workbookViewId="0">
      <selection activeCell="M24" sqref="M24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7/1/2024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181281309881</v>
      </c>
      <c r="D4" s="15">
        <v>180872417902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13549.95</v>
      </c>
      <c r="D6" s="18">
        <v>13515.44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184924508467</v>
      </c>
      <c r="D8" s="20">
        <v>181281309881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13575.57</v>
      </c>
      <c r="D10" s="21">
        <v>13549.95</v>
      </c>
    </row>
    <row r="11" spans="1:4" ht="16.5" customHeight="1">
      <c r="A11" s="7" t="s">
        <v>15</v>
      </c>
      <c r="B11" s="7" t="s">
        <v>48</v>
      </c>
      <c r="C11" s="17">
        <f>C8-C4</f>
        <v>3643198586</v>
      </c>
      <c r="D11" s="17">
        <v>408891979</v>
      </c>
    </row>
    <row r="12" spans="1:4" ht="15" customHeight="1">
      <c r="A12" s="4" t="s">
        <v>49</v>
      </c>
      <c r="B12" s="4" t="s">
        <v>50</v>
      </c>
      <c r="C12" s="27">
        <f>C11-C13</f>
        <v>345599610</v>
      </c>
      <c r="D12" s="27">
        <v>460641094</v>
      </c>
    </row>
    <row r="13" spans="1:4" ht="15" customHeight="1">
      <c r="A13" s="4" t="s">
        <v>51</v>
      </c>
      <c r="B13" s="4" t="s">
        <v>52</v>
      </c>
      <c r="C13" s="28">
        <v>3297598976</v>
      </c>
      <c r="D13" s="33">
        <v>-51749115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25.619999999998981</v>
      </c>
      <c r="D15" s="22">
        <v>34.510000000000218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4" ht="15" customHeight="1">
      <c r="A17" s="4" t="s">
        <v>59</v>
      </c>
      <c r="B17" s="4" t="s">
        <v>60</v>
      </c>
      <c r="C17" s="30">
        <v>184924508467</v>
      </c>
      <c r="D17" s="31">
        <v>181281309881</v>
      </c>
    </row>
    <row r="18" spans="1:4" ht="15" customHeight="1">
      <c r="A18" s="4" t="s">
        <v>61</v>
      </c>
      <c r="B18" s="4" t="s">
        <v>62</v>
      </c>
      <c r="C18" s="30">
        <v>160535787009</v>
      </c>
      <c r="D18" s="31">
        <v>160280919238</v>
      </c>
    </row>
    <row r="19" spans="1:4" ht="15" customHeight="1">
      <c r="A19" s="7" t="s">
        <v>63</v>
      </c>
      <c r="B19" s="7" t="s">
        <v>35</v>
      </c>
      <c r="C19" s="23"/>
      <c r="D19" s="23"/>
    </row>
    <row r="20" spans="1:4" ht="15" customHeight="1">
      <c r="A20" s="4" t="s">
        <v>64</v>
      </c>
      <c r="B20" s="4" t="s">
        <v>37</v>
      </c>
      <c r="C20" s="24">
        <v>7457.82</v>
      </c>
      <c r="D20" s="24">
        <v>7457.82</v>
      </c>
    </row>
    <row r="21" spans="1:4" ht="15" customHeight="1">
      <c r="A21" s="4" t="s">
        <v>65</v>
      </c>
      <c r="B21" s="4" t="s">
        <v>39</v>
      </c>
      <c r="C21" s="29">
        <v>101244157.45739999</v>
      </c>
      <c r="D21" s="24">
        <v>101053088.109</v>
      </c>
    </row>
    <row r="22" spans="1:4" ht="15" customHeight="1">
      <c r="A22" s="4" t="s">
        <v>66</v>
      </c>
      <c r="B22" s="4" t="s">
        <v>41</v>
      </c>
      <c r="C22" s="32">
        <v>5.0000000000000001E-4</v>
      </c>
      <c r="D22" s="32">
        <v>5.9999999999999995E-4</v>
      </c>
    </row>
    <row r="23" spans="1:4" ht="48" customHeight="1">
      <c r="A23" s="7" t="s">
        <v>67</v>
      </c>
      <c r="B23" s="14" t="s">
        <v>68</v>
      </c>
      <c r="C23" s="23"/>
      <c r="D23" s="23"/>
    </row>
    <row r="24" spans="1:4" ht="15" customHeight="1">
      <c r="A24" s="7" t="s">
        <v>9</v>
      </c>
      <c r="B24" s="7" t="s">
        <v>43</v>
      </c>
      <c r="C24" s="23"/>
      <c r="D24" s="23"/>
    </row>
    <row r="25" spans="1:4" ht="15" customHeight="1">
      <c r="A25" s="7" t="s">
        <v>12</v>
      </c>
      <c r="B25" s="7" t="s">
        <v>47</v>
      </c>
      <c r="C25" s="23"/>
      <c r="D25" s="23"/>
    </row>
    <row r="26" spans="1:4" ht="15" customHeight="1">
      <c r="A26" s="7" t="s">
        <v>15</v>
      </c>
      <c r="B26" s="7" t="s">
        <v>69</v>
      </c>
      <c r="C26" s="23"/>
      <c r="D26" s="23"/>
    </row>
    <row r="27" spans="1:4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4" ht="15" customHeight="1">
      <c r="A28" s="4" t="s">
        <v>72</v>
      </c>
      <c r="B28" s="4" t="s">
        <v>73</v>
      </c>
      <c r="C28" s="25"/>
      <c r="D28" s="25"/>
    </row>
    <row r="29" spans="1:4" ht="15" customHeight="1">
      <c r="A29" s="4" t="s">
        <v>74</v>
      </c>
      <c r="B29" s="4" t="s">
        <v>75</v>
      </c>
      <c r="C29" s="25"/>
      <c r="D29" s="25"/>
    </row>
    <row r="30" spans="1:4" ht="15" customHeight="1">
      <c r="A30" s="7" t="s">
        <v>57</v>
      </c>
      <c r="B30" s="7" t="s">
        <v>76</v>
      </c>
      <c r="C30" s="23"/>
      <c r="D30" s="23"/>
    </row>
    <row r="31" spans="1:4" ht="15" customHeight="1">
      <c r="A31" s="4" t="s">
        <v>59</v>
      </c>
      <c r="B31" s="4" t="s">
        <v>60</v>
      </c>
      <c r="C31" s="25"/>
      <c r="D31" s="25"/>
    </row>
    <row r="32" spans="1:4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7" t="s">
        <v>77</v>
      </c>
      <c r="B33" s="37"/>
      <c r="C33" s="37"/>
      <c r="D33" s="37"/>
    </row>
    <row r="34" spans="1:4" ht="15" customHeight="1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{'SheetId':'0f0a93f5-60f7-4c27-9121-9ea290dd8334','UId':'7d8df9de-6ec3-46c6-a9cb-3bb3debdabc3','Col':3,'Row':4,'Format':'numberic','Value':'181281309881','TargetCode':''}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{'SheetId':'0f0a93f5-60f7-4c27-9121-9ea290dd8334','UId':'6878300a-c20f-462d-9746-1f03421f3475','Col':4,'Row':4,'Format':'numberic','Value':'180872417902','TargetCode':''}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{'SheetId':'0f0a93f5-60f7-4c27-9121-9ea290dd8334','UId':'cc99c128-86ca-47ff-b226-95c60d9beb91','Col':3,'Row':6,'Format':'numberic','Value':'13549.95','TargetCode':''}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{'SheetId':'0f0a93f5-60f7-4c27-9121-9ea290dd8334','UId':'c3bfcec2-e653-4f82-860b-803225fef5d1','Col':4,'Row':6,'Format':'numberic','Value':'13515.44','TargetCode':''}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{'SheetId':'0f0a93f5-60f7-4c27-9121-9ea290dd8334','UId':'1a4c42c9-725c-46f6-8a85-4bdbfb1f8740','Col':3,'Row':8,'Format':'numberic','Value':'184924508467','TargetCode':''}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{'SheetId':'0f0a93f5-60f7-4c27-9121-9ea290dd8334','UId':'102a5969-ecf0-48a6-9b4c-2ef748e27d05','Col':4,'Row':8,'Format':'numberic','Value':'181281309881','TargetCode':''}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{'SheetId':'0f0a93f5-60f7-4c27-9121-9ea290dd8334','UId':'0adef1d5-524d-427d-84c0-491fb70d8521','Col':3,'Row':10,'Format':'numberic','Value':'13575.57','TargetCode':''}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{'SheetId':'0f0a93f5-60f7-4c27-9121-9ea290dd8334','UId':'dfb17dcf-c5ba-4757-9b28-e20992bc4553','Col':4,'Row':10,'Format':'numberic','Value':'13549.95','TargetCode':''}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{'SheetId':'0f0a93f5-60f7-4c27-9121-9ea290dd8334','UId':'8c1be6bf-76a4-42d7-9fe4-f4822068d5a4','Col':3,'Row':11,'Format':'numberic','Value':'3643198586','TargetCode':''}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{'SheetId':'0f0a93f5-60f7-4c27-9121-9ea290dd8334','UId':'45174d06-2d38-411d-96aa-79e2629d72fe','Col':4,'Row':11,'Format':'numberic','Value':'408891979','TargetCode':''}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{'SheetId':'0f0a93f5-60f7-4c27-9121-9ea290dd8334','UId':'47189bce-6760-48da-9fba-cbd16cc1da69','Col':3,'Row':12,'Format':'numberic','Value':'345599610','TargetCode':''}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{'SheetId':'0f0a93f5-60f7-4c27-9121-9ea290dd8334','UId':'54b90877-796c-44fd-b01c-bac401362c90','Col':4,'Row':12,'Format':'numberic','Value':'460641094','TargetCode':''}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{'SheetId':'0f0a93f5-60f7-4c27-9121-9ea290dd8334','UId':'b596263e-ac83-4575-a696-5d078fa3d3e4','Col':3,'Row':13,'Format':'numberic','Value':'3297598976','TargetCode':''}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{'SheetId':'0f0a93f5-60f7-4c27-9121-9ea290dd8334','UId':'97dfbdb2-a540-49b5-997a-79b58e09a2ce','Col':4,'Row':13,'Format':'numberic','Value':'-51749115','TargetCode':''}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{'SheetId':'0f0a93f5-60f7-4c27-9121-9ea290dd8334','UId':'99c444f1-5fe2-45a1-82fa-ae77b2e76c8c','Col':3,'Row':15,'Format':'numberic','Value':'25.619999999999','TargetCode':''}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{'SheetId':'0f0a93f5-60f7-4c27-9121-9ea290dd8334','UId':'3c320467-dbd9-42b8-b876-53a4718cfc56','Col':4,'Row':15,'Format':'numberic','Value':'34.5100000000002','TargetCode':''}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{'SheetId':'0f0a93f5-60f7-4c27-9121-9ea290dd8334','UId':'b5f075a6-84c7-47a7-aca6-304f3e7f098b','Col':3,'Row':17,'Format':'numberic','Value':'184924508467','TargetCode':''}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{'SheetId':'0f0a93f5-60f7-4c27-9121-9ea290dd8334','UId':'4a3b5e69-6655-4a3c-91ad-151d0daffbbe','Col':4,'Row':17,'Format':'numberic','Value':'181281309881','TargetCode':''}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{'SheetId':'0f0a93f5-60f7-4c27-9121-9ea290dd8334','UId':'bc8aae90-3d32-424c-89d6-00637a1a5749','Col':3,'Row':18,'Format':'numberic','Value':'160535787009','TargetCode':''}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{'SheetId':'0f0a93f5-60f7-4c27-9121-9ea290dd8334','UId':'0712758c-ed69-4c11-ad9c-a1786f232e94','Col':4,'Row':18,'Format':'numberic','Value':'160280919238','TargetCode':''}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{'SheetId':'0f0a93f5-60f7-4c27-9121-9ea290dd8334','UId':'9d2538f9-f4fe-4678-a845-a343332a4000','Col':3,'Row':20,'Format':'numberic','Value':'7457.82','TargetCode':''}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{'SheetId':'0f0a93f5-60f7-4c27-9121-9ea290dd8334','UId':'2aedc9fa-169e-4d63-8a5f-edb7276fb5de','Col':4,'Row':20,'Format':'numberic','Value':'7457.82','TargetCode':''}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{'SheetId':'0f0a93f5-60f7-4c27-9121-9ea290dd8334','UId':'66104325-15b6-436e-8977-c1215983f874','Col':3,'Row':21,'Format':'numberic','Value':'101244157.4574','TargetCode':''}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{'SheetId':'0f0a93f5-60f7-4c27-9121-9ea290dd8334','UId':'7db1f99a-6d4f-4763-baf8-36e5fd015757','Col':4,'Row':21,'Format':'numberic','Value':'101053088.109','TargetCode':''}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{'SheetId':'0f0a93f5-60f7-4c27-9121-9ea290dd8334','UId':'17834fd5-1e27-40b9-8148-68fc4fbf1c12','Col':3,'Row':22,'Format':'numberic','Value':'0.0005','TargetCode':''}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{'SheetId':'0f0a93f5-60f7-4c27-9121-9ea290dd8334','UId':'e387b061-10a9-488c-9da4-acb1bc80e5aa','Col':4,'Row':22,'Format':'numberic','Value':'0.0006','TargetCode':''}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HrtwyYH7tCIeunuE5Px+nlghP3A=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3ga/pJlWCQb4cuSF9GXIwwWSY60=</DigestValue>
    </Reference>
  </SignedInfo>
  <SignatureValue>Xc5y26pZZzU71IUyQG7otImRcBIVb+HB0HYlYHdVwSui10h3fEixdbHBTNVOyJP3cwEWNldZfe4T
un8PwtVzoBP61OuBQLHnMNPyxN3w114PRGc6abtigFWJzi7krEe68FWx/k+smQsUVXclB/4gUmSt
2MtoyGixrfu/T8Kir0g=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4ReFvMJsKTaF2Tss/2s/Ez/PW98=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Sdf3vBKE+uLTLHwgfKHfQSGqTD0=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vYIMMF2hko9ngCcweoUQ2U9tvUQ=</DigestValue>
      </Reference>
      <Reference URI="/xl/styles.xml?ContentType=application/vnd.openxmlformats-officedocument.spreadsheetml.styles+xml">
        <DigestMethod Algorithm="http://www.w3.org/2000/09/xmldsig#sha1"/>
        <DigestValue>ZQ7RRlf3Wrtfoo5zf7UPwHfqs0A=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zwicaEpyyhgklAzKXEFXny+cYrU=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svDyAx5JbloUKJwd29N3COSg9K0=</DigestValue>
      </Reference>
      <Reference URI="/xl/worksheets/sheet2.xml?ContentType=application/vnd.openxmlformats-officedocument.spreadsheetml.worksheet+xml">
        <DigestMethod Algorithm="http://www.w3.org/2000/09/xmldsig#sha1"/>
        <DigestValue>gDlgJrRYYxkKuqXWxLJRjAdTsY4=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DaYow9YlyVWlOxXEUmUM52oK4Ek=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2024-01-08T08:41:24Z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2024-01-08T08:41:24Z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+BEXhtIJqLG+baiVfvhofYHXtUyGvS8u61jkIJrqV5o=</DigestValue>
    </Reference>
    <Reference Type="http://www.w3.org/2000/09/xmldsig#Object" URI="#idOfficeObject">
      <DigestMethod Algorithm="http://www.w3.org/2001/04/xmlenc#sha256"/>
      <DigestValue>F5r2NROrCiFsU3fx+Ts9j6N1jaRMk5/Yjl/dzvf58sU=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ZiJ+9s+Pe/fyOBu0ahcdTYQkoYAtNROrma96ZVA+oAo=</DigestValue>
    </Reference>
  </SignedInfo>
  <SignatureValue>agDa9yl2dzI9agxiL457/SIk/h3FkcWLPWgetJc8H7u+Ry/YMkr/juiGKoRFCRY7PKX2tFgiUyRo
QoqG0SCu0zJIoHFnVJtzgLV2jl7iQuZR09IS6w+PXkJiXd1BJIuZ1MueeHYphBJzWyiUBSkp+622
952YWPpn9cumitdLBqKLbLgPPLnbwVmvV/s9b0D9TFbpUavcJiB1SE879S8zL7++J1vywup0zQB9
iaWjwVqOu4LJ+klZjTWYvKqpF7ctofi4QM+zyu/XYpAMJ+nTYJWzG0lX2UzlgvUlRGz4Plgwyta2
Iu+9P3L827chr57jAE8HwVGAFtkSlt/YC+ysmA==</SignatureValue>
  <KeyInfo>
    <X509Data>
      <X509Certificate>MIIFdjCCBF6gAwIBAgIQVAEBAfv1FoLLQN/Sch2QFzANBgkqhkiG9w0BAQsFADBcMQswCQYDVQQGEwJWTjEzMDEGA1UECgwqVklFVE5BTSBQT1NUUyBBTkQgVEVMRUNPTU1VTklDQVRJT05TIEdST1VQMRgwFgYDVQQDDA9WTlBULUNBIFNIQS0yNTYwHhcNMjMwODI5MDM0Nz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Bk/2Th2rV7/dShMLWzn6NboVoHoAYPPoGpLS2FicK1kbasBjHLoYlkofzAdjldRcdlZH8QHipO++AwBHjBVc7aH/MHmjUDBQYtkWScK/DVg2sRTKDB3Bu2Y0Coci7/hEQJ7klqudNQsvqIzwnmbksaj+NkNQb14zA0yfi/RQUr8fiPbLCGZGlNmao1Si8cRwLRMUkbR4BtrNQvSxBZnuSjpyLEWDG9vbHQHr4ayIbpd4NBSAm21yHGbM/5bVaeSF4Klg03MDvtf2NzVD8XRj9Dabz/s8yENmWSU4Li6yvP3OI6z1uSwXvhoLiXmML0p7WFPx3Zrb2xREhz0C3QUbUCAwEAAaOCAdAwggHMMH4GCCsGAQUFBwEBBHIwcDA5BggrBgEFBQcwAoYtaHR0cDovL3B1Yi52bnB0LWNhLnZuL2NlcnRzL3ZucHRjYS1zaGEyNTYuY2VyMDMGCCsGAQUFBzABhidodHRwOi8vb2NzcC1zaGEyNTYudm5wdC1jYS52bi9yZXNwb25kZXIwHQYDVR0OBBYEFC3TQxrxv3vDbMu88HjOgJmQTcz6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fBgNVHREEGDAWgRRkdW50dm5wdDg4QGdtYWlsLmNvbTANBgkqhkiG9w0BAQsFAAOCAQEAAN5GnU5TofAb95/Dlw5mY4uZu4dFVHJ02lKHwa9MDP9bmqFipsnWF6fisF80ovboeT/+IZgFEd2PI6MIHP1byPOe92NX4hSJ1fhDTrnrgFIVFUPE4q4TrsSqB7zLZeFX0abcvNjlrsxCgIB/uW92oeUQqtGsAtlrACANYPwVVcyXvVRzVSSZI2TewmhyaufIlV25binibgGLDcaLcVCRkwPynzJTw6KiyVHeFnjvGndMrLYluc0GCq2T/YBeMeH5kbqOrLMQAKrkgeVcshGK2/JZ0RfDVSYL8g0WO+4YyBAI4Qsd6B8QVBFN4QUqgzqJAecY8qCmoRb8JqYUbL8Br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yctZzhmwhbwYiJxVXyw6NyxL9iGI5K8OBNJ3ja/t7Wo=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HdnnPXzcn/qgHNY1svuPFcHP4K1kmnggTwJC4h8i9bQ=</DigestValue>
      </Reference>
      <Reference URI="/xl/styles.xml?ContentType=application/vnd.openxmlformats-officedocument.spreadsheetml.styles+xml">
        <DigestMethod Algorithm="http://www.w3.org/2001/04/xmlenc#sha256"/>
        <DigestValue>kfQGKcPtIDWjXCgUmUr7Y+R3kaiA7CDgY14FPeXxC+0=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X41gmJ38UVQVSSCYjGOktOJU3hxmtg/OXja5zEnO+g0=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c2xcXZzR43llZ2LdPBdvgyxAHmkyvU1twT2K5Vzwb3s=</DigestValue>
      </Reference>
      <Reference URI="/xl/worksheets/sheet2.xml?ContentType=application/vnd.openxmlformats-officedocument.spreadsheetml.worksheet+xml">
        <DigestMethod Algorithm="http://www.w3.org/2001/04/xmlenc#sha256"/>
        <DigestValue>Ti84rZ3r166vyfye+NsGmBRB0MlkPeDnzEJzWuFuc/c=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fkiRerd0MYJMBOqUm2lkot2/KP16jGDjResyPXyr9CQ=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2024-01-08T09:30:11Z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16.0.10394/14</OfficeVersion>
          <ApplicationVersion>16.0.10399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2024-01-08T09:30:11Z</xd:SigningTime>
          <xd:SigningCertificate>
            <xd:Cert>
              <xd:CertDigest>
                <DigestMethod Algorithm="http://www.w3.org/2001/04/xmlenc#sha256"/>
                <DigestValue>w9qEeA3gW51MWQxw1iwTN7u1qT5FGVariAFpsOeRah4=</DigestValue>
              </xd:CertDigest>
              <xd:IssuerSerial>
                <X509IssuerName>CN=VNPT-CA SHA-256, O=VIETNAM POSTS AND TELECOMMUNICATIONS GROUP, C=VN</X509IssuerName>
                <X509SerialNumber>111660364382406264913231586295992389655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2024-01-08T02:22:13Z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