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" i="3" l="1"/>
  <c r="A8" i="1"/>
  <c r="C6" i="3" l="1"/>
  <c r="C15" i="3" s="1"/>
  <c r="C4" i="3"/>
  <c r="C11" i="3" s="1"/>
  <c r="C12" i="3" s="1"/>
  <c r="D3" i="1" l="1"/>
  <c r="A43" i="5" l="1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<sst xmlns="http://schemas.openxmlformats.org/spreadsheetml/2006/main" count="168" uniqueCount="85">
  <si>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</si>
  <si>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</si>
  <si>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</si>
  <si>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</si>
  <si>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</si>
  <si>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</si>
  <si>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</si>
  <si>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</si>
  <si>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</si>
  <si>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</si>
  <si>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</si>
  <si>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</si>
  <si>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</si>
  <si>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</si>
  <si>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</si>
  <si>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</si>
  <si>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</si>
  <si>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</si>
  <si>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</si>
  <si>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</si>
  <si>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</si>
  <si>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</si>
  <si>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</si>
  <si>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</si>
  <si>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</si>
  <si>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</si>
  <si>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</si>
  <si>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</si>
  <si>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</si>
  <si>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</si>
  <si>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</si>
  <si>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</si>
  <si>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</si>
  <si>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</si>
  <si>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</si>
  <si>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</si>
  <si>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</si>
  <si>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</si>
  <si>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</si>
  <si>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</si>
  <si>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</si>
  <si>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</si>
  <si>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</si>
  <si>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</si>
  <si>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</si>
  <si>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</si>
  <si>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</si>
  <si>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</si>
  <si>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</si>
  <si>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</si>
  <si>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</si>
  <si>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</si>
  <si>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</si>
  <si>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</si>
  <si>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</si>
  <si>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</si>
  <si>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</si>
  <si>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</si>
  <si>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</si>
  <si>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</si>
  <si>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</si>
  <si>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</si>
  <si>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</si>
  <si>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</si>
  <si>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</si>
  <si>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</si>
  <si>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</si>
  <si>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</si>
  <si>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</si>
  <si>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</si>
  <si>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</si>
  <si>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</si>
  <si>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</si>
  <si>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</si>
  <si>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</si>
  <si>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</si>
  <si>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</si>
  <si>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</si>
  <si>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</si>
  <si>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</si>
  <si>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</si>
  <si>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</si>
  <si>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</si>
  <si>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</si>
  <si>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28/04/2024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</si>
</sst>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8" fontId="5" fillId="0" borderId="1" xfId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5" fillId="0" borderId="1" xfId="1" applyNumberFormat="1" applyFont="1" applyBorder="1" applyAlignment="1">
      <alignment horizontal="right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I17" sqref="I17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45411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45417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"&amp;6&amp;" tháng "&amp;5&amp;" năm "&amp;2024</f>
        <v>Ngày định giá/Ngày giao dịch: ngày 6 tháng 5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L17" sqref="L17"/>
    </sheetView>
  </sheetViews>
  <sheetFormatPr defaultRowHeight="15"/>
  <cols>
    <col min="1" max="1" width="6.85546875" customWidth="1"/>
    <col min="2" max="2" width="91.28515625" customWidth="1"/>
    <col min="3" max="4" width="20.42578125" style="26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5/5/2024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15">
        <f>D8</f>
        <v>250839453152</v>
      </c>
      <c r="D4" s="15">
        <v>250031407827</v>
      </c>
    </row>
    <row r="5" spans="1:4" ht="15" customHeight="1">
      <c r="A5" s="4" t="s">
        <v>31</v>
      </c>
      <c r="B5" s="4" t="s">
        <v>45</v>
      </c>
      <c r="C5" s="15"/>
      <c r="D5" s="15"/>
    </row>
    <row r="6" spans="1:4" ht="15" customHeight="1">
      <c r="A6" s="4" t="s">
        <v>33</v>
      </c>
      <c r="B6" s="4" t="s">
        <v>46</v>
      </c>
      <c r="C6" s="18">
        <f>D10</f>
        <v>13875.85</v>
      </c>
      <c r="D6" s="18">
        <v>13844.59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9">
        <v>251653821108</v>
      </c>
      <c r="D8" s="20">
        <v>250839453152</v>
      </c>
    </row>
    <row r="9" spans="1:4" ht="15" customHeight="1">
      <c r="A9" s="4" t="s">
        <v>38</v>
      </c>
      <c r="B9" s="4" t="s">
        <v>45</v>
      </c>
      <c r="C9" s="19"/>
      <c r="D9" s="16"/>
    </row>
    <row r="10" spans="1:4" ht="15" customHeight="1">
      <c r="A10" s="4" t="s">
        <v>40</v>
      </c>
      <c r="B10" s="4" t="s">
        <v>46</v>
      </c>
      <c r="C10" s="21">
        <v>13887.44</v>
      </c>
      <c r="D10" s="21">
        <v>13875.85</v>
      </c>
    </row>
    <row r="11" spans="1:4" ht="16.5" customHeight="1">
      <c r="A11" s="7" t="s">
        <v>15</v>
      </c>
      <c r="B11" s="7" t="s">
        <v>48</v>
      </c>
      <c r="C11" s="17">
        <f>C8-C4</f>
        <v>814367956</v>
      </c>
      <c r="D11" s="17">
        <v>808045325</v>
      </c>
    </row>
    <row r="12" spans="1:4" ht="15" customHeight="1">
      <c r="A12" s="4" t="s">
        <v>49</v>
      </c>
      <c r="B12" s="4" t="s">
        <v>50</v>
      </c>
      <c r="C12" s="27">
        <f>C11-C13</f>
        <v>210411165</v>
      </c>
      <c r="D12" s="27">
        <v>565004972</v>
      </c>
    </row>
    <row r="13" spans="1:4" ht="15" customHeight="1">
      <c r="A13" s="4" t="s">
        <v>51</v>
      </c>
      <c r="B13" s="4" t="s">
        <v>52</v>
      </c>
      <c r="C13" s="28">
        <v>603956791</v>
      </c>
      <c r="D13" s="33">
        <v>243040353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2">
        <f>C10-C6</f>
        <v>11.590000000000146</v>
      </c>
      <c r="D15" s="22">
        <v>31.260000000000218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30">
        <v>251653821108</v>
      </c>
      <c r="D17" s="31">
        <v>250839453152</v>
      </c>
    </row>
    <row r="18" spans="1:10" ht="15" customHeight="1">
      <c r="A18" s="4" t="s">
        <v>61</v>
      </c>
      <c r="B18" s="4" t="s">
        <v>62</v>
      </c>
      <c r="C18" s="30">
        <v>164426146478</v>
      </c>
      <c r="D18" s="31">
        <v>164236917659</v>
      </c>
    </row>
    <row r="19" spans="1:10" ht="15" customHeight="1">
      <c r="A19" s="7" t="s">
        <v>63</v>
      </c>
      <c r="B19" s="7" t="s">
        <v>35</v>
      </c>
      <c r="C19" s="23"/>
      <c r="D19" s="23"/>
    </row>
    <row r="20" spans="1:10" ht="15" customHeight="1">
      <c r="A20" s="4" t="s">
        <v>64</v>
      </c>
      <c r="B20" s="4" t="s">
        <v>37</v>
      </c>
      <c r="C20" s="24">
        <v>6102.7900000000009</v>
      </c>
      <c r="D20" s="24">
        <v>6102.7900000000009</v>
      </c>
    </row>
    <row r="21" spans="1:10" ht="15" customHeight="1">
      <c r="A21" s="4" t="s">
        <v>65</v>
      </c>
      <c r="B21" s="4" t="s">
        <v>39</v>
      </c>
      <c r="C21" s="29">
        <v>84752129.957600012</v>
      </c>
      <c r="D21" s="24">
        <v>84681398.621500015</v>
      </c>
    </row>
    <row r="22" spans="1:10" ht="15" customHeight="1">
      <c r="A22" s="4" t="s">
        <v>66</v>
      </c>
      <c r="B22" s="4" t="s">
        <v>41</v>
      </c>
      <c r="C22" s="32">
        <v>2.9999999999999997E-4</v>
      </c>
      <c r="D22" s="32">
        <v>2.9999999999999997E-4</v>
      </c>
      <c r="F22" s="35"/>
    </row>
    <row r="23" spans="1:10" ht="48" customHeight="1">
      <c r="A23" s="7" t="s">
        <v>67</v>
      </c>
      <c r="B23" s="14" t="s">
        <v>68</v>
      </c>
      <c r="C23" s="23"/>
      <c r="D23" s="23"/>
      <c r="J23" s="34"/>
    </row>
    <row r="24" spans="1:10" ht="15" customHeight="1">
      <c r="A24" s="7" t="s">
        <v>9</v>
      </c>
      <c r="B24" s="7" t="s">
        <v>43</v>
      </c>
      <c r="C24" s="23"/>
      <c r="D24" s="23"/>
    </row>
    <row r="25" spans="1:10" ht="15" customHeight="1">
      <c r="A25" s="7" t="s">
        <v>12</v>
      </c>
      <c r="B25" s="7" t="s">
        <v>47</v>
      </c>
      <c r="C25" s="23"/>
      <c r="D25" s="23"/>
    </row>
    <row r="26" spans="1:10" ht="15" customHeight="1">
      <c r="A26" s="7" t="s">
        <v>15</v>
      </c>
      <c r="B26" s="7" t="s">
        <v>69</v>
      </c>
      <c r="C26" s="23"/>
      <c r="D26" s="23"/>
    </row>
    <row r="27" spans="1:10" ht="15" customHeight="1">
      <c r="A27" s="7" t="s">
        <v>55</v>
      </c>
      <c r="B27" s="7" t="s">
        <v>70</v>
      </c>
      <c r="C27" s="23" t="s">
        <v>71</v>
      </c>
      <c r="D27" s="23" t="s">
        <v>71</v>
      </c>
    </row>
    <row r="28" spans="1:10" ht="15" customHeight="1">
      <c r="A28" s="4" t="s">
        <v>72</v>
      </c>
      <c r="B28" s="4" t="s">
        <v>73</v>
      </c>
      <c r="C28" s="25"/>
      <c r="D28" s="25"/>
    </row>
    <row r="29" spans="1:10" ht="15" customHeight="1">
      <c r="A29" s="4" t="s">
        <v>74</v>
      </c>
      <c r="B29" s="4" t="s">
        <v>75</v>
      </c>
      <c r="C29" s="25"/>
      <c r="D29" s="25"/>
    </row>
    <row r="30" spans="1:10" ht="15" customHeight="1">
      <c r="A30" s="7" t="s">
        <v>57</v>
      </c>
      <c r="B30" s="7" t="s">
        <v>76</v>
      </c>
      <c r="C30" s="23"/>
      <c r="D30" s="23"/>
    </row>
    <row r="31" spans="1:10" ht="15" customHeight="1">
      <c r="A31" s="4" t="s">
        <v>59</v>
      </c>
      <c r="B31" s="4" t="s">
        <v>60</v>
      </c>
      <c r="C31" s="25"/>
      <c r="D31" s="25"/>
    </row>
    <row r="32" spans="1:10" ht="15" customHeight="1">
      <c r="A32" s="4" t="s">
        <v>61</v>
      </c>
      <c r="B32" s="4" t="s">
        <v>62</v>
      </c>
      <c r="C32" s="25"/>
      <c r="D32" s="25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{'SheetId':'0f0a93f5-60f7-4c27-9121-9ea290dd8334','UId':'7d8df9de-6ec3-46c6-a9cb-3bb3debdabc3','Col':3,'Row':4,'Format':'numberic','Value':'250839453152','TargetCode':''}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{'SheetId':'0f0a93f5-60f7-4c27-9121-9ea290dd8334','UId':'6878300a-c20f-462d-9746-1f03421f3475','Col':4,'Row':4,'Format':'numberic','Value':'250031407827','TargetCode':''}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{'SheetId':'0f0a93f5-60f7-4c27-9121-9ea290dd8334','UId':'cc99c128-86ca-47ff-b226-95c60d9beb91','Col':3,'Row':6,'Format':'numberic','Value':'13875.85','TargetCode':''}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{'SheetId':'0f0a93f5-60f7-4c27-9121-9ea290dd8334','UId':'c3bfcec2-e653-4f82-860b-803225fef5d1','Col':4,'Row':6,'Format':'numberic','Value':'13844.59','TargetCode':''}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{'SheetId':'0f0a93f5-60f7-4c27-9121-9ea290dd8334','UId':'1a4c42c9-725c-46f6-8a85-4bdbfb1f8740','Col':3,'Row':8,'Format':'numberic','Value':'251653821108','TargetCode':''}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{'SheetId':'0f0a93f5-60f7-4c27-9121-9ea290dd8334','UId':'102a5969-ecf0-48a6-9b4c-2ef748e27d05','Col':4,'Row':8,'Format':'numberic','Value':'250839453152','TargetCode':''}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{'SheetId':'0f0a93f5-60f7-4c27-9121-9ea290dd8334','UId':'0adef1d5-524d-427d-84c0-491fb70d8521','Col':3,'Row':10,'Format':'numberic','Value':'13887.44','TargetCode':''}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{'SheetId':'0f0a93f5-60f7-4c27-9121-9ea290dd8334','UId':'dfb17dcf-c5ba-4757-9b28-e20992bc4553','Col':4,'Row':10,'Format':'numberic','Value':'13875.85','TargetCode':''}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{'SheetId':'0f0a93f5-60f7-4c27-9121-9ea290dd8334','UId':'8c1be6bf-76a4-42d7-9fe4-f4822068d5a4','Col':3,'Row':11,'Format':'numberic','Value':'814367956','TargetCode':''}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{'SheetId':'0f0a93f5-60f7-4c27-9121-9ea290dd8334','UId':'45174d06-2d38-411d-96aa-79e2629d72fe','Col':4,'Row':11,'Format':'numberic','Value':'808045325','TargetCode':''}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{'SheetId':'0f0a93f5-60f7-4c27-9121-9ea290dd8334','UId':'47189bce-6760-48da-9fba-cbd16cc1da69','Col':3,'Row':12,'Format':'numberic','Value':'210411165','TargetCode':''}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{'SheetId':'0f0a93f5-60f7-4c27-9121-9ea290dd8334','UId':'54b90877-796c-44fd-b01c-bac401362c90','Col':4,'Row':12,'Format':'numberic','Value':'565004972','TargetCode':''}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{'SheetId':'0f0a93f5-60f7-4c27-9121-9ea290dd8334','UId':'b596263e-ac83-4575-a696-5d078fa3d3e4','Col':3,'Row':13,'Format':'numberic','Value':'603956791','TargetCode':''}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{'SheetId':'0f0a93f5-60f7-4c27-9121-9ea290dd8334','UId':'97dfbdb2-a540-49b5-997a-79b58e09a2ce','Col':4,'Row':13,'Format':'numberic','Value':'243040353','TargetCode':''}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{'SheetId':'0f0a93f5-60f7-4c27-9121-9ea290dd8334','UId':'99c444f1-5fe2-45a1-82fa-ae77b2e76c8c','Col':3,'Row':15,'Format':'numberic','Value':'11.5900000000001','TargetCode':''}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{'SheetId':'0f0a93f5-60f7-4c27-9121-9ea290dd8334','UId':'3c320467-dbd9-42b8-b876-53a4718cfc56','Col':4,'Row':15,'Format':'numberic','Value':'31.2600000000002','TargetCode':''}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{'SheetId':'0f0a93f5-60f7-4c27-9121-9ea290dd8334','UId':'b5f075a6-84c7-47a7-aca6-304f3e7f098b','Col':3,'Row':17,'Format':'numberic','Value':'251653821108','TargetCode':''}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{'SheetId':'0f0a93f5-60f7-4c27-9121-9ea290dd8334','UId':'4a3b5e69-6655-4a3c-91ad-151d0daffbbe','Col':4,'Row':17,'Format':'numberic','Value':'250839453152','TargetCode':''}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{'SheetId':'0f0a93f5-60f7-4c27-9121-9ea290dd8334','UId':'bc8aae90-3d32-424c-89d6-00637a1a5749','Col':3,'Row':18,'Format':'numberic','Value':'164426146478','TargetCode':''}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{'SheetId':'0f0a93f5-60f7-4c27-9121-9ea290dd8334','UId':'0712758c-ed69-4c11-ad9c-a1786f232e94','Col':4,'Row':18,'Format':'numberic','Value':'164236917659','TargetCode':''}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{'SheetId':'0f0a93f5-60f7-4c27-9121-9ea290dd8334','UId':'9d2538f9-f4fe-4678-a845-a343332a4000','Col':3,'Row':20,'Format':'numberic','Value':'6102.79','TargetCode':''}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{'SheetId':'0f0a93f5-60f7-4c27-9121-9ea290dd8334','UId':'2aedc9fa-169e-4d63-8a5f-edb7276fb5de','Col':4,'Row':20,'Format':'numberic','Value':'6102.79','TargetCode':''}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{'SheetId':'0f0a93f5-60f7-4c27-9121-9ea290dd8334','UId':'66104325-15b6-436e-8977-c1215983f874','Col':3,'Row':21,'Format':'numberic','Value':'84752129.9576','TargetCode':''}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{'SheetId':'0f0a93f5-60f7-4c27-9121-9ea290dd8334','UId':'7db1f99a-6d4f-4763-baf8-36e5fd015757','Col':4,'Row':21,'Format':'numberic','Value':'84681398.6215','TargetCode':''}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{'SheetId':'0f0a93f5-60f7-4c27-9121-9ea290dd8334','UId':'17834fd5-1e27-40b9-8148-68fc4fbf1c12','Col':3,'Row':22,'Format':'numberic','Value':'0.0003','TargetCode':''}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{'SheetId':'0f0a93f5-60f7-4c27-9121-9ea290dd8334','UId':'e387b061-10a9-488c-9da4-acb1bc80e5aa','Col':4,'Row':22,'Format':'numberic','Value':'0.0003','TargetCode':''}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CeabLPnGZg8Sta+X38TF4itsqCo=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qOfVDx30qBQXsq4AU5OWs1tNde8=</DigestValue>
    </Reference>
  </SignedInfo>
  <SignatureValue>DSC/NZI/wBhpP0MS7BoUQkm1m8yXQByhRLYITm5kqmGbxryTeiH7n85/tHuhZu38ARBEx0tAUO5j
wyP8DeYbwGbZjjAMkhsLl9luRTaQ0kEVDpooJxA/L7z5l/VsX47qDmog7kHRpy9ymSi5BTMtCiyk
9kzfquyqLBkEjGQUknY=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YshDa9FmxnGPyGnRsJ8DrtSW3C8=</DigestValue>
      </Reference>
      <Reference URI="/xl/comments1.xml?ContentType=application/vnd.openxmlformats-officedocument.spreadsheetml.comments+xml">
        <DigestMethod Algorithm="http://www.w3.org/2000/09/xmldsig#sha1"/>
        <DigestValue>phSJlO7iSp6EDTUY7TteSjAqfKo=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1.vml?ContentType=application/vnd.openxmlformats-officedocument.vmlDrawing">
        <DigestMethod Algorithm="http://www.w3.org/2000/09/xmldsig#sha1"/>
        <DigestValue>Sdf3vBKE+uLTLHwgfKHfQSGqTD0=</DigestValue>
      </Reference>
      <Reference URI="/xl/drawings/vmlDrawing2.vml?ContentType=application/vnd.openxmlformats-officedocument.vmlDrawing">
        <DigestMethod Algorithm="http://www.w3.org/2000/09/xmldsig#sha1"/>
        <DigestValue>OHq4UV+Bv1WKwd9VG0VsjUz87Ow=</DigestValue>
      </Reference>
      <Reference URI="/xl/drawings/vmlDrawing3.vml?ContentType=application/vnd.openxmlformats-officedocument.vmlDrawing">
        <DigestMethod Algorithm="http://www.w3.org/2000/09/xmldsig#sha1"/>
        <DigestValue>m1cBq1G2R/q80HHXCCTRfrXN6kQ=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Scnu3rau+Fg7w+cNYJcKS8KJgWc=</DigestValue>
      </Reference>
      <Reference URI="/xl/sharedStrings.xml?ContentType=application/vnd.openxmlformats-officedocument.spreadsheetml.sharedStrings+xml">
        <DigestMethod Algorithm="http://www.w3.org/2000/09/xmldsig#sha1"/>
        <DigestValue>B1f+og3R3k38eJhUu0nqr7p5piU=</DigestValue>
      </Reference>
      <Reference URI="/xl/styles.xml?ContentType=application/vnd.openxmlformats-officedocument.spreadsheetml.styles+xml">
        <DigestMethod Algorithm="http://www.w3.org/2000/09/xmldsig#sha1"/>
        <DigestValue>bxpjszNj6/uwXKdAgLOb2doopEI=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book.xml?ContentType=application/vnd.openxmlformats-officedocument.spreadsheetml.sheet.main+xml">
        <DigestMethod Algorithm="http://www.w3.org/2000/09/xmldsig#sha1"/>
        <DigestValue>+s+okmd90QzeIQe0SZ6NL1SXOL8=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sheet1.xml?ContentType=application/vnd.openxmlformats-officedocument.spreadsheetml.worksheet+xml">
        <DigestMethod Algorithm="http://www.w3.org/2000/09/xmldsig#sha1"/>
        <DigestValue>MyZHmP25G9TK40nBOIi42MNBRwU=</DigestValue>
      </Reference>
      <Reference URI="/xl/worksheets/sheet2.xml?ContentType=application/vnd.openxmlformats-officedocument.spreadsheetml.worksheet+xml">
        <DigestMethod Algorithm="http://www.w3.org/2000/09/xmldsig#sha1"/>
        <DigestValue>tg1KkBDo/hzPLp5RNRZCz44MjLQ=</DigestValue>
      </Reference>
      <Reference URI="/xl/worksheets/sheet3.xml?ContentType=application/vnd.openxmlformats-officedocument.spreadsheetml.worksheet+xml">
        <DigestMethod Algorithm="http://www.w3.org/2000/09/xmldsig#sha1"/>
        <DigestValue>Fn9abyPHCQFc8QocGxfgFVrDXSQ=</DigestValue>
      </Reference>
      <Reference URI="/xl/worksheets/sheet4.xml?ContentType=application/vnd.openxmlformats-officedocument.spreadsheetml.worksheet+xml">
        <DigestMethod Algorithm="http://www.w3.org/2000/09/xmldsig#sha1"/>
        <DigestValue>FMZc7kkVWdG0+CqNQJLqu5wcGzQ=</DigestValue>
      </Reference>
      <Reference URI="/xl/worksheets/sheet5.xml?ContentType=application/vnd.openxmlformats-officedocument.spreadsheetml.worksheet+xml">
        <DigestMethod Algorithm="http://www.w3.org/2000/09/xmldsig#sha1"/>
        <DigestValue>5REZMxKeYzaBLrPtiDS5pJbDgQA=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2024-05-06T04:09:35Z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2024-05-06T04:09:35Z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gF2Ovv6zg3fkbVRppBe0ObuK83rINoyxKJylghrZ33s=</DigestValue>
    </Reference>
    <Reference Type="http://www.w3.org/2000/09/xmldsig#Object" URI="#idOfficeObject">
      <DigestMethod Algorithm="http://www.w3.org/2001/04/xmlenc#sha256"/>
      <DigestValue>pbZG9zOsYg7EkxbLaK97KW+dNs7I5MeXavQ+GMkCRoM=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wOEpoG2mTh3PJu8hlWqxu6WShYyuuMXOEeXbKSMc7IM=</DigestValue>
    </Reference>
  </SignedInfo>
  <SignatureValue>wy4rtUISSN1MziMeQe7/AJEakY5H8/YNPQ/jagptEGTLoGXb05p/PHG/hLcyIm5g1sq4Tv2xVuKw
F46ykk+p8twLBvODcaslMZCLHNRXdDHVwjAsBC4QTmZv2W6d7K+jqCAhSOweKEiH+oQc/2AIeC83
DloqlVTUpYG2ghwZlQZWBNSTwMe8WPKNwU/hX4uErA65KDxERWbLoTfFW/etFK33Yfljerh7BUuy
B5BJ0zCzDXJiF6qSx/bqU9n7Cj+ZI+giuqVCRXpojWTfSNZzBWUmTUvi0rfTLVSNkYNVQCqBd8U5
1yMJCziRxhb1TcHHUMjPe6gPX9AnZt7wPCI+iA==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mLkLtjiio0gJTl51Y3FSNfx4D7+RZ91bOoIOXLc4boA=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GNhimua0Tgwj8GemeywRKEGuJA3/P/DmuZp5iMYVNDo=</DigestValue>
      </Reference>
      <Reference URI="/xl/drawings/vmlDrawing2.vml?ContentType=application/vnd.openxmlformats-officedocument.vmlDrawing">
        <DigestMethod Algorithm="http://www.w3.org/2001/04/xmlenc#sha256"/>
        <DigestValue>PKnXI3csTkntr1fi2JYik1U2jPdGAztgdMSJoDZpIoA=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stjLV7e9S/m5Y9SW/4C+SyswxgwRmbvuemlRjDw8Gxc=</DigestValue>
      </Reference>
      <Reference URI="/xl/sharedStrings.xml?ContentType=application/vnd.openxmlformats-officedocument.spreadsheetml.sharedStrings+xml">
        <DigestMethod Algorithm="http://www.w3.org/2001/04/xmlenc#sha256"/>
        <DigestValue>CBq6w37hRuCJSVi6LfJHdUdpwYM2Rbu0ruini7TGgZY=</DigestValue>
      </Reference>
      <Reference URI="/xl/styles.xml?ContentType=application/vnd.openxmlformats-officedocument.spreadsheetml.styles+xml">
        <DigestMethod Algorithm="http://www.w3.org/2001/04/xmlenc#sha256"/>
        <DigestValue>m5wBbAChQI5NzOer1sZVyEmTr1WIKbjnTd9bIOxA7Jg=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kzKoAEc5imn9fkz1r30f03Prr2iifhIIrrEZLQrwq8w=</DigestValue>
      </Reference>
      <Reference URI="/xl/worksheets/sheet2.xml?ContentType=application/vnd.openxmlformats-officedocument.spreadsheetml.worksheet+xml">
        <DigestMethod Algorithm="http://www.w3.org/2001/04/xmlenc#sha256"/>
        <DigestValue>zTuKC45De4vdn51cPO1LC+0P/8GwlrMuHwMIielaVRc=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vOiaFpVbmZd98dW+Gx9Htgd6DWnuSX5PHwd9/zW3oqo=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2024-05-07T01:49:48Z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16.0.10406/14</OfficeVersion>
          <ApplicationVersion>16.0.10409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2024-05-07T01:49:48Z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dcterms:created xsi:type="dcterms:W3CDTF">2021-05-17T07:04:34Z</dcterms:created>
  <dcterms:modified xsi:type="dcterms:W3CDTF">2024-05-06T02:14:35Z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