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4\BAO CAO TUAN\"/>
    </mc:Choice>
  </mc:AlternateContent>
  <bookViews>
    <workbookView xWindow="0" yWindow="0" windowWidth="19440" windowHeight="106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C15" i="3" l="1"/>
  <c r="C12" i="3"/>
  <c r="C11" i="3"/>
  <c r="A8" i="1"/>
  <c r="C6" i="3" l="1"/>
  <c r="C4" i="3"/>
  <c r="D3" i="1" l="1"/>
  <c r="C1" i="3" s="1"/>
  <c r="A43" i="5" l="1"/>
  <c r="A35" i="5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21" i="5"/>
  <c r="A25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<sst xmlns="http://schemas.openxmlformats.org/spreadsheetml/2006/main" count="168" uniqueCount="85">
  <si>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</si>
  <si>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</si>
  <si>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</si>
  <si>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</si>
  <si>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</si>
  <si>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</si>
  <si>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</si>
  <si>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</si>
  <si>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</si>
  <si>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</si>
  <si>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</si>
  <si>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</si>
  <si>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</si>
  <si>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</si>
  <si>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</si>
  <si>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</si>
  <si>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</si>
  <si>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</si>
  <si>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</si>
  <si>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</si>
  <si>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</si>
  <si>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</si>
  <si>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</si>
  <si>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</si>
  <si>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</si>
  <si>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</si>
  <si>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</si>
  <si>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</si>
  <si>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</si>
  <si>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</si>
  <si>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</si>
  <si>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</si>
  <si>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</si>
  <si>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</si>
  <si>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</si>
  <si>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</si>
  <si>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</si>
  <si>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</si>
  <si>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</si>
  <si>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</si>
  <si>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</si>
  <si>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</si>
  <si>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</si>
  <si>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</si>
  <si>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</si>
  <si>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</si>
  <si>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</si>
  <si>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</si>
  <si>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</si>
  <si>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</si>
  <si>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</si>
  <si>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</si>
  <si>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</si>
  <si>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</si>
  <si>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</si>
  <si>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</si>
  <si>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</si>
  <si>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</si>
  <si>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</si>
  <si>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</si>
  <si>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</si>
  <si>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</si>
  <si>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</si>
  <si>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</si>
  <si>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</si>
  <si>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</si>
  <si>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</si>
  <si>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</si>
  <si>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</si>
  <si>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</si>
  <si>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</si>
  <si>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</si>
  <si>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</si>
  <si>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</si>
  <si>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</si>
  <si>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</si>
  <si>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</si>
  <si>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</si>
  <si>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</si>
  <si>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</si>
  <si>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</si>
  <si>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</si>
  <si>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</si>
  <si>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</si>
  <si>
    <t>Kỳ báo cáo
09/06/2024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</si>
</sst>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2">
    <xf numFmtId="0" fontId="0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6" applyNumberFormat="0" applyAlignment="0" applyProtection="0"/>
    <xf numFmtId="0" fontId="24" fillId="8" borderId="7" applyNumberFormat="0" applyAlignment="0" applyProtection="0"/>
    <xf numFmtId="0" fontId="25" fillId="8" borderId="6" applyNumberFormat="0" applyAlignment="0" applyProtection="0"/>
    <xf numFmtId="0" fontId="26" fillId="0" borderId="8" applyNumberFormat="0" applyFill="0" applyAlignment="0" applyProtection="0"/>
    <xf numFmtId="0" fontId="27" fillId="9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1" fillId="34" borderId="0" applyNumberFormat="0" applyBorder="0" applyAlignment="0" applyProtection="0"/>
    <xf numFmtId="0" fontId="1" fillId="0" borderId="0"/>
    <xf numFmtId="0" fontId="1" fillId="0" borderId="0"/>
    <xf numFmtId="0" fontId="15" fillId="0" borderId="0"/>
    <xf numFmtId="168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" fillId="0" borderId="0"/>
    <xf numFmtId="0" fontId="33" fillId="0" borderId="0" applyFont="0" applyFill="0" applyBorder="0" applyAlignment="0" applyProtection="0"/>
    <xf numFmtId="170" fontId="3" fillId="0" borderId="0" applyFont="0" applyFill="0" applyBorder="0" applyAlignment="0" applyProtection="0"/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41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5" fillId="0" borderId="0">
      <alignment vertical="center"/>
    </xf>
    <xf numFmtId="0" fontId="38" fillId="0" borderId="0">
      <alignment vertical="top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0" fontId="32" fillId="0" borderId="0"/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1" fontId="42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3" fontId="42" fillId="0" borderId="0" applyFont="0" applyFill="0" applyBorder="0" applyAlignment="0" applyProtection="0"/>
    <xf numFmtId="0" fontId="43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4" fontId="42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6" fontId="42" fillId="0" borderId="0" applyFont="0" applyFill="0" applyBorder="0" applyAlignment="0" applyProtection="0"/>
    <xf numFmtId="0" fontId="41" fillId="0" borderId="0"/>
    <xf numFmtId="0" fontId="44" fillId="0" borderId="0"/>
    <xf numFmtId="0" fontId="41" fillId="0" borderId="0"/>
    <xf numFmtId="37" fontId="45" fillId="0" borderId="0"/>
    <xf numFmtId="177" fontId="3" fillId="0" borderId="0" applyFill="0" applyBorder="0" applyAlignment="0"/>
    <xf numFmtId="0" fontId="46" fillId="0" borderId="0"/>
    <xf numFmtId="1" fontId="47" fillId="0" borderId="13" applyBorder="0"/>
    <xf numFmtId="168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3" fillId="0" borderId="0" quotePrefix="1" applyFont="0" applyFill="0" applyBorder="0" applyAlignment="0">
      <protection locked="0"/>
    </xf>
    <xf numFmtId="168" fontId="1" fillId="0" borderId="0" applyFont="0" applyFill="0" applyBorder="0" applyAlignment="0" applyProtection="0"/>
    <xf numFmtId="180" fontId="40" fillId="0" borderId="0"/>
    <xf numFmtId="181" fontId="48" fillId="0" borderId="0"/>
    <xf numFmtId="3" fontId="3" fillId="0" borderId="0" applyFont="0" applyFill="0" applyBorder="0" applyAlignment="0" applyProtection="0"/>
    <xf numFmtId="0" fontId="49" fillId="0" borderId="0" applyNumberFormat="0" applyAlignment="0">
      <alignment horizontal="left"/>
    </xf>
    <xf numFmtId="0" fontId="50" fillId="0" borderId="0" applyNumberFormat="0" applyAlignment="0"/>
    <xf numFmtId="182" fontId="51" fillId="0" borderId="0" applyFont="0" applyFill="0" applyBorder="0" applyAlignment="0" applyProtection="0"/>
    <xf numFmtId="0" fontId="3" fillId="0" borderId="0"/>
    <xf numFmtId="179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/>
    <xf numFmtId="0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8" fontId="3" fillId="0" borderId="0"/>
    <xf numFmtId="0" fontId="52" fillId="0" borderId="0" applyNumberFormat="0" applyAlignment="0">
      <alignment horizontal="left"/>
    </xf>
    <xf numFmtId="189" fontId="32" fillId="0" borderId="0" applyFont="0" applyFill="0" applyBorder="0" applyAlignment="0" applyProtection="0"/>
    <xf numFmtId="2" fontId="3" fillId="0" borderId="0" applyFont="0" applyFill="0" applyBorder="0" applyAlignment="0" applyProtection="0"/>
    <xf numFmtId="190" fontId="32" fillId="0" borderId="17" applyFont="0" applyFill="0" applyBorder="0" applyProtection="0"/>
    <xf numFmtId="38" fontId="53" fillId="2" borderId="0" applyNumberFormat="0" applyBorder="0" applyAlignment="0" applyProtection="0"/>
    <xf numFmtId="0" fontId="54" fillId="0" borderId="0">
      <alignment horizontal="left"/>
    </xf>
    <xf numFmtId="0" fontId="55" fillId="0" borderId="18" applyNumberFormat="0" applyAlignment="0" applyProtection="0">
      <alignment horizontal="left" vertical="center"/>
    </xf>
    <xf numFmtId="0" fontId="55" fillId="0" borderId="15">
      <alignment horizontal="left" vertical="center"/>
    </xf>
    <xf numFmtId="14" fontId="56" fillId="35" borderId="19">
      <alignment horizontal="center" vertical="center" wrapText="1"/>
    </xf>
    <xf numFmtId="191" fontId="57" fillId="0" borderId="0">
      <protection locked="0"/>
    </xf>
    <xf numFmtId="191" fontId="57" fillId="0" borderId="0">
      <protection locked="0"/>
    </xf>
    <xf numFmtId="10" fontId="53" fillId="36" borderId="2" applyNumberFormat="0" applyBorder="0" applyAlignment="0" applyProtection="0"/>
    <xf numFmtId="177" fontId="58" fillId="37" borderId="0"/>
    <xf numFmtId="177" fontId="58" fillId="38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9" fillId="0" borderId="19"/>
    <xf numFmtId="192" fontId="60" fillId="0" borderId="20"/>
    <xf numFmtId="193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61" fillId="0" borderId="0" applyFont="0" applyFill="0" applyBorder="0" applyAlignment="0" applyProtection="0"/>
    <xf numFmtId="196" fontId="61" fillId="0" borderId="0" applyFont="0" applyFill="0" applyBorder="0" applyAlignment="0" applyProtection="0"/>
    <xf numFmtId="0" fontId="62" fillId="0" borderId="0" applyNumberFormat="0" applyFont="0" applyFill="0" applyAlignment="0"/>
    <xf numFmtId="0" fontId="51" fillId="0" borderId="2"/>
    <xf numFmtId="0" fontId="40" fillId="0" borderId="0"/>
    <xf numFmtId="37" fontId="63" fillId="0" borderId="0"/>
    <xf numFmtId="0" fontId="64" fillId="0" borderId="2" applyNumberFormat="0" applyFont="0" applyFill="0" applyBorder="0" applyAlignment="0">
      <alignment horizontal="center"/>
    </xf>
    <xf numFmtId="197" fontId="6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2" fillId="0" borderId="0"/>
    <xf numFmtId="198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0" fillId="0" borderId="0"/>
    <xf numFmtId="14" fontId="43" fillId="0" borderId="0">
      <alignment horizontal="center" wrapText="1"/>
      <protection locked="0"/>
    </xf>
    <xf numFmtId="19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6" fillId="0" borderId="21" applyNumberFormat="0" applyBorder="0"/>
    <xf numFmtId="164" fontId="67" fillId="0" borderId="0"/>
    <xf numFmtId="0" fontId="66" fillId="0" borderId="0" applyNumberFormat="0" applyFont="0" applyFill="0" applyBorder="0" applyAlignment="0" applyProtection="0">
      <alignment horizontal="left"/>
    </xf>
    <xf numFmtId="200" fontId="3" fillId="0" borderId="0" applyNumberFormat="0" applyFill="0" applyBorder="0" applyAlignment="0" applyProtection="0">
      <alignment horizontal="left"/>
    </xf>
    <xf numFmtId="201" fontId="68" fillId="0" borderId="0" applyFont="0" applyFill="0" applyBorder="0" applyAlignment="0" applyProtection="0"/>
    <xf numFmtId="0" fontId="66" fillId="0" borderId="0" applyFont="0" applyFill="0" applyBorder="0" applyAlignment="0" applyProtection="0"/>
    <xf numFmtId="202" fontId="51" fillId="0" borderId="0" applyFont="0" applyFill="0" applyBorder="0" applyAlignment="0" applyProtection="0"/>
    <xf numFmtId="0" fontId="59" fillId="0" borderId="0"/>
    <xf numFmtId="40" fontId="69" fillId="0" borderId="0" applyBorder="0">
      <alignment horizontal="right"/>
    </xf>
    <xf numFmtId="203" fontId="51" fillId="0" borderId="14">
      <alignment horizontal="right" vertical="center"/>
    </xf>
    <xf numFmtId="204" fontId="51" fillId="0" borderId="14">
      <alignment horizontal="center"/>
    </xf>
    <xf numFmtId="3" fontId="70" fillId="0" borderId="22" applyNumberFormat="0" applyBorder="0" applyAlignment="0"/>
    <xf numFmtId="0" fontId="71" fillId="0" borderId="0" applyFill="0" applyBorder="0" applyProtection="0">
      <alignment horizontal="left" vertical="top"/>
    </xf>
    <xf numFmtId="195" fontId="51" fillId="0" borderId="0"/>
    <xf numFmtId="205" fontId="51" fillId="0" borderId="2"/>
    <xf numFmtId="0" fontId="72" fillId="39" borderId="2">
      <alignment horizontal="left" vertical="center"/>
    </xf>
    <xf numFmtId="164" fontId="73" fillId="0" borderId="12">
      <alignment horizontal="left" vertical="top"/>
    </xf>
    <xf numFmtId="164" fontId="39" fillId="0" borderId="16">
      <alignment horizontal="left" vertical="top"/>
    </xf>
    <xf numFmtId="0" fontId="74" fillId="0" borderId="16">
      <alignment horizontal="left" vertical="center"/>
    </xf>
    <xf numFmtId="206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0" fontId="75" fillId="0" borderId="0">
      <alignment vertical="center"/>
    </xf>
    <xf numFmtId="166" fontId="76" fillId="0" borderId="0" applyFont="0" applyFill="0" applyBorder="0" applyAlignment="0" applyProtection="0"/>
    <xf numFmtId="167" fontId="76" fillId="0" borderId="0" applyFont="0" applyFill="0" applyBorder="0" applyAlignment="0" applyProtection="0"/>
    <xf numFmtId="0" fontId="76" fillId="0" borderId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5" fillId="0" borderId="0">
      <alignment vertical="center"/>
    </xf>
    <xf numFmtId="40" fontId="78" fillId="0" borderId="0" applyFont="0" applyFill="0" applyBorder="0" applyAlignment="0" applyProtection="0"/>
    <xf numFmtId="38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9" fontId="79" fillId="0" borderId="0" applyBorder="0" applyAlignment="0" applyProtection="0"/>
    <xf numFmtId="0" fontId="80" fillId="0" borderId="0"/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82" fillId="0" borderId="0"/>
    <xf numFmtId="0" fontId="62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208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0" fontId="83" fillId="0" borderId="0"/>
    <xf numFmtId="193" fontId="35" fillId="0" borderId="0" applyFont="0" applyFill="0" applyBorder="0" applyAlignment="0" applyProtection="0"/>
    <xf numFmtId="210" fontId="37" fillId="0" borderId="0" applyFont="0" applyFill="0" applyBorder="0" applyAlignment="0" applyProtection="0"/>
    <xf numFmtId="194" fontId="35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10" borderId="10" applyNumberFormat="0" applyFont="0" applyAlignment="0" applyProtection="0"/>
    <xf numFmtId="0" fontId="84" fillId="0" borderId="0">
      <alignment vertical="top"/>
    </xf>
    <xf numFmtId="0" fontId="85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  <xf numFmtId="0" fontId="1" fillId="0" borderId="0"/>
    <xf numFmtId="0" fontId="14" fillId="0" borderId="0"/>
    <xf numFmtId="168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</cellStyleXfs>
  <cellXfs count="40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8" fontId="8" fillId="0" borderId="1" xfId="1" applyFont="1" applyBorder="1" applyAlignment="1">
      <alignment horizontal="left"/>
    </xf>
    <xf numFmtId="169" fontId="8" fillId="0" borderId="1" xfId="1" applyNumberFormat="1" applyFont="1" applyBorder="1" applyAlignment="1">
      <alignment horizontal="left"/>
    </xf>
    <xf numFmtId="168" fontId="8" fillId="0" borderId="1" xfId="1" applyFont="1" applyBorder="1" applyAlignment="1">
      <alignment horizontal="right"/>
    </xf>
    <xf numFmtId="10" fontId="8" fillId="0" borderId="1" xfId="2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169" fontId="5" fillId="0" borderId="1" xfId="1" applyNumberFormat="1" applyFont="1" applyBorder="1" applyAlignment="1">
      <alignment horizontal="left"/>
    </xf>
    <xf numFmtId="169" fontId="5" fillId="3" borderId="2" xfId="4" applyNumberFormat="1" applyFont="1" applyFill="1" applyBorder="1" applyAlignment="1">
      <alignment horizontal="right" vertical="center" wrapText="1"/>
    </xf>
    <xf numFmtId="169" fontId="6" fillId="0" borderId="1" xfId="1" applyNumberFormat="1" applyFont="1" applyBorder="1" applyAlignment="1">
      <alignment horizontal="left"/>
    </xf>
    <xf numFmtId="168" fontId="5" fillId="0" borderId="1" xfId="1" applyFont="1" applyBorder="1" applyAlignment="1">
      <alignment horizontal="left"/>
    </xf>
    <xf numFmtId="169" fontId="86" fillId="3" borderId="2" xfId="98" applyNumberFormat="1" applyFont="1" applyFill="1" applyBorder="1" applyAlignment="1">
      <alignment horizontal="right" vertical="center" wrapText="1"/>
    </xf>
    <xf numFmtId="169" fontId="86" fillId="3" borderId="2" xfId="3" applyNumberFormat="1" applyFont="1" applyFill="1" applyBorder="1" applyAlignment="1">
      <alignment horizontal="right" vertical="center" wrapText="1"/>
    </xf>
    <xf numFmtId="168" fontId="86" fillId="3" borderId="2" xfId="5" applyFont="1" applyFill="1" applyBorder="1" applyAlignment="1">
      <alignment horizontal="right" vertical="center" wrapText="1"/>
    </xf>
    <xf numFmtId="168" fontId="6" fillId="0" borderId="1" xfId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68" fontId="5" fillId="0" borderId="1" xfId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62" fillId="0" borderId="0" xfId="0" applyFont="1"/>
    <xf numFmtId="169" fontId="5" fillId="0" borderId="1" xfId="1" applyNumberFormat="1" applyFont="1" applyBorder="1" applyAlignment="1">
      <alignment horizontal="center"/>
    </xf>
    <xf numFmtId="169" fontId="5" fillId="3" borderId="2" xfId="1" applyNumberFormat="1" applyFont="1" applyFill="1" applyBorder="1" applyAlignment="1">
      <alignment horizontal="center" vertical="center" wrapText="1"/>
    </xf>
    <xf numFmtId="169" fontId="86" fillId="0" borderId="2" xfId="98" applyNumberFormat="1" applyFont="1" applyFill="1" applyBorder="1" applyAlignment="1">
      <alignment horizontal="right" vertical="center" wrapText="1"/>
    </xf>
    <xf numFmtId="169" fontId="5" fillId="0" borderId="1" xfId="1" applyNumberFormat="1" applyFont="1" applyFill="1" applyBorder="1" applyAlignment="1">
      <alignment horizontal="left"/>
    </xf>
    <xf numFmtId="10" fontId="5" fillId="0" borderId="1" xfId="2" applyNumberFormat="1" applyFont="1" applyBorder="1" applyAlignment="1">
      <alignment horizontal="right"/>
    </xf>
    <xf numFmtId="169" fontId="5" fillId="0" borderId="2" xfId="6" applyNumberFormat="1" applyFont="1" applyFill="1" applyBorder="1" applyAlignment="1">
      <alignment horizontal="center" vertical="center" wrapText="1"/>
    </xf>
    <xf numFmtId="9" fontId="0" fillId="0" borderId="0" xfId="2" applyFont="1"/>
    <xf numFmtId="183" fontId="0" fillId="0" borderId="0" xfId="2" applyNumberFormat="1" applyFont="1"/>
    <xf numFmtId="168" fontId="5" fillId="0" borderId="1" xfId="1" applyNumberFormat="1" applyFont="1" applyBorder="1" applyAlignment="1">
      <alignment horizontal="right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72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G18" sqref="G18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6" t="s">
        <v>0</v>
      </c>
      <c r="B1" s="36"/>
      <c r="C1" s="36"/>
      <c r="D1" s="36"/>
    </row>
    <row r="2" spans="1:4" ht="15" customHeight="1">
      <c r="A2" s="1" t="s">
        <v>1</v>
      </c>
      <c r="B2" s="1" t="s">
        <v>1</v>
      </c>
      <c r="C2" s="2" t="s">
        <v>2</v>
      </c>
      <c r="D2" s="8">
        <v>45453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+D2+6</f>
        <v>45459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"&amp;DAY(D3)+1&amp;" tháng "&amp;6&amp;" năm "&amp;2024</f>
        <v>Ngày định giá/Ngày giao dịch: ngày 17 tháng 6 năm 2024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9" t="s">
        <v>19</v>
      </c>
      <c r="D17" s="39"/>
    </row>
    <row r="18" spans="1:4" ht="15" customHeight="1">
      <c r="A18" s="1" t="s">
        <v>1</v>
      </c>
      <c r="B18" s="1" t="s">
        <v>1</v>
      </c>
      <c r="C18" s="39" t="s">
        <v>20</v>
      </c>
      <c r="D18" s="39"/>
    </row>
    <row r="19" spans="1:4" ht="15" customHeight="1">
      <c r="A19" s="1" t="s">
        <v>1</v>
      </c>
      <c r="B19" s="1" t="s">
        <v>1</v>
      </c>
      <c r="C19" s="39" t="s">
        <v>21</v>
      </c>
      <c r="D19" s="39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7" t="s">
        <v>22</v>
      </c>
      <c r="B23" s="37"/>
      <c r="C23" s="37" t="s">
        <v>23</v>
      </c>
      <c r="D23" s="37"/>
    </row>
    <row r="24" spans="1:4" ht="15" customHeight="1">
      <c r="A24" s="38" t="s">
        <v>24</v>
      </c>
      <c r="B24" s="38"/>
      <c r="C24" s="38" t="s">
        <v>24</v>
      </c>
      <c r="D24" s="38"/>
    </row>
    <row r="25" spans="1:4" ht="15" customHeight="1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34"/>
  <sheetViews>
    <sheetView tabSelected="1" zoomScale="90" zoomScaleNormal="90" workbookViewId="0">
      <selection activeCell="I20" sqref="I20"/>
    </sheetView>
  </sheetViews>
  <sheetFormatPr defaultRowHeight="15"/>
  <cols>
    <col min="1" max="1" width="6.85546875" customWidth="1"/>
    <col min="2" max="2" width="91.28515625" customWidth="1"/>
    <col min="3" max="4" width="20.42578125" style="26" customWidth="1"/>
    <col min="5" max="5" width="5.140625" customWidth="1"/>
    <col min="6" max="6" width="12.140625" bestFit="1" customWidth="1"/>
  </cols>
  <sheetData>
    <row r="1" spans="1:4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16/6/2024</v>
      </c>
      <c r="D1" s="13" t="s">
        <v>84</v>
      </c>
    </row>
    <row r="2" spans="1:4" ht="15" customHeight="1">
      <c r="A2" s="7" t="s">
        <v>42</v>
      </c>
      <c r="B2" s="7" t="s">
        <v>28</v>
      </c>
      <c r="C2" s="17"/>
      <c r="D2" s="17"/>
    </row>
    <row r="3" spans="1:4" ht="15" customHeight="1">
      <c r="A3" s="7" t="s">
        <v>9</v>
      </c>
      <c r="B3" s="7" t="s">
        <v>43</v>
      </c>
      <c r="C3" s="17"/>
      <c r="D3" s="17"/>
    </row>
    <row r="4" spans="1:4" ht="15" customHeight="1">
      <c r="A4" s="4" t="s">
        <v>29</v>
      </c>
      <c r="B4" s="4" t="s">
        <v>44</v>
      </c>
      <c r="C4" s="15">
        <f>D8</f>
        <v>269342339004</v>
      </c>
      <c r="D4" s="15">
        <v>266184736793</v>
      </c>
    </row>
    <row r="5" spans="1:4" ht="15" customHeight="1">
      <c r="A5" s="4" t="s">
        <v>31</v>
      </c>
      <c r="B5" s="4" t="s">
        <v>45</v>
      </c>
      <c r="C5" s="15"/>
      <c r="D5" s="15"/>
    </row>
    <row r="6" spans="1:4" ht="15" customHeight="1">
      <c r="A6" s="4" t="s">
        <v>33</v>
      </c>
      <c r="B6" s="4" t="s">
        <v>46</v>
      </c>
      <c r="C6" s="18">
        <f>D10</f>
        <v>13962.06</v>
      </c>
      <c r="D6" s="18">
        <v>13957.56</v>
      </c>
    </row>
    <row r="7" spans="1:4" ht="15" customHeight="1">
      <c r="A7" s="7" t="s">
        <v>12</v>
      </c>
      <c r="B7" s="7" t="s">
        <v>47</v>
      </c>
      <c r="C7" s="17"/>
      <c r="D7" s="17"/>
    </row>
    <row r="8" spans="1:4" ht="15" customHeight="1">
      <c r="A8" s="4" t="s">
        <v>36</v>
      </c>
      <c r="B8" s="4" t="s">
        <v>44</v>
      </c>
      <c r="C8" s="19">
        <v>271848963458</v>
      </c>
      <c r="D8" s="20">
        <v>269342339004</v>
      </c>
    </row>
    <row r="9" spans="1:4" ht="15" customHeight="1">
      <c r="A9" s="4" t="s">
        <v>38</v>
      </c>
      <c r="B9" s="4" t="s">
        <v>45</v>
      </c>
      <c r="C9" s="19"/>
      <c r="D9" s="16"/>
    </row>
    <row r="10" spans="1:4" ht="15" customHeight="1">
      <c r="A10" s="4" t="s">
        <v>40</v>
      </c>
      <c r="B10" s="4" t="s">
        <v>46</v>
      </c>
      <c r="C10" s="21">
        <v>13980.17</v>
      </c>
      <c r="D10" s="21">
        <v>13962.06</v>
      </c>
    </row>
    <row r="11" spans="1:4" ht="16.5" customHeight="1">
      <c r="A11" s="7" t="s">
        <v>15</v>
      </c>
      <c r="B11" s="7" t="s">
        <v>48</v>
      </c>
      <c r="C11" s="17">
        <f>C8-C4</f>
        <v>2506624454</v>
      </c>
      <c r="D11" s="17">
        <v>3157602211</v>
      </c>
    </row>
    <row r="12" spans="1:4" ht="15" customHeight="1">
      <c r="A12" s="4" t="s">
        <v>49</v>
      </c>
      <c r="B12" s="4" t="s">
        <v>50</v>
      </c>
      <c r="C12" s="27">
        <f>C11-C13</f>
        <v>351230382</v>
      </c>
      <c r="D12" s="27">
        <v>86695245</v>
      </c>
    </row>
    <row r="13" spans="1:4" ht="15" customHeight="1">
      <c r="A13" s="4" t="s">
        <v>51</v>
      </c>
      <c r="B13" s="4" t="s">
        <v>52</v>
      </c>
      <c r="C13" s="28">
        <v>2155394072</v>
      </c>
      <c r="D13" s="32">
        <v>3070906966</v>
      </c>
    </row>
    <row r="14" spans="1:4" ht="15" customHeight="1">
      <c r="A14" s="4" t="s">
        <v>53</v>
      </c>
      <c r="B14" s="4" t="s">
        <v>54</v>
      </c>
      <c r="C14" s="15"/>
      <c r="D14" s="15"/>
    </row>
    <row r="15" spans="1:4" ht="15" customHeight="1">
      <c r="A15" s="7" t="s">
        <v>55</v>
      </c>
      <c r="B15" s="7" t="s">
        <v>56</v>
      </c>
      <c r="C15" s="22">
        <f>C10-C6</f>
        <v>18.110000000000582</v>
      </c>
      <c r="D15" s="22">
        <v>4.5</v>
      </c>
    </row>
    <row r="16" spans="1:4" ht="15" customHeight="1">
      <c r="A16" s="7" t="s">
        <v>57</v>
      </c>
      <c r="B16" s="7" t="s">
        <v>58</v>
      </c>
      <c r="C16" s="17"/>
      <c r="D16" s="17"/>
    </row>
    <row r="17" spans="1:10" ht="15" customHeight="1">
      <c r="A17" s="4" t="s">
        <v>59</v>
      </c>
      <c r="B17" s="4" t="s">
        <v>60</v>
      </c>
      <c r="C17" s="29">
        <v>271848963458</v>
      </c>
      <c r="D17" s="30">
        <v>269342339004</v>
      </c>
    </row>
    <row r="18" spans="1:10" ht="15" customHeight="1">
      <c r="A18" s="4" t="s">
        <v>61</v>
      </c>
      <c r="B18" s="4" t="s">
        <v>62</v>
      </c>
      <c r="C18" s="29">
        <v>166967273011</v>
      </c>
      <c r="D18" s="30">
        <v>166967273011</v>
      </c>
    </row>
    <row r="19" spans="1:10" ht="15" customHeight="1">
      <c r="A19" s="7" t="s">
        <v>63</v>
      </c>
      <c r="B19" s="7" t="s">
        <v>35</v>
      </c>
      <c r="C19" s="23"/>
      <c r="D19" s="23"/>
    </row>
    <row r="20" spans="1:10" ht="15" customHeight="1">
      <c r="A20" s="4" t="s">
        <v>64</v>
      </c>
      <c r="B20" s="4" t="s">
        <v>37</v>
      </c>
      <c r="C20" s="24">
        <v>6102.7900000000009</v>
      </c>
      <c r="D20" s="24">
        <v>6102.7900000000009</v>
      </c>
    </row>
    <row r="21" spans="1:10" ht="15" customHeight="1">
      <c r="A21" s="4" t="s">
        <v>65</v>
      </c>
      <c r="B21" s="4" t="s">
        <v>39</v>
      </c>
      <c r="C21" s="35">
        <v>85318041.674300015</v>
      </c>
      <c r="D21" s="24">
        <v>85207520.147400007</v>
      </c>
    </row>
    <row r="22" spans="1:10" ht="15" customHeight="1">
      <c r="A22" s="4" t="s">
        <v>66</v>
      </c>
      <c r="B22" s="4" t="s">
        <v>41</v>
      </c>
      <c r="C22" s="31">
        <v>2.9999999999999997E-4</v>
      </c>
      <c r="D22" s="31">
        <v>2.9999999999999997E-4</v>
      </c>
      <c r="F22" s="34"/>
    </row>
    <row r="23" spans="1:10" ht="48" customHeight="1">
      <c r="A23" s="7" t="s">
        <v>67</v>
      </c>
      <c r="B23" s="14" t="s">
        <v>68</v>
      </c>
      <c r="C23" s="23"/>
      <c r="D23" s="23"/>
      <c r="J23" s="33"/>
    </row>
    <row r="24" spans="1:10" ht="15" customHeight="1">
      <c r="A24" s="7" t="s">
        <v>9</v>
      </c>
      <c r="B24" s="7" t="s">
        <v>43</v>
      </c>
      <c r="C24" s="23"/>
      <c r="D24" s="23"/>
    </row>
    <row r="25" spans="1:10" ht="15" customHeight="1">
      <c r="A25" s="7" t="s">
        <v>12</v>
      </c>
      <c r="B25" s="7" t="s">
        <v>47</v>
      </c>
      <c r="C25" s="23"/>
      <c r="D25" s="23"/>
    </row>
    <row r="26" spans="1:10" ht="15" customHeight="1">
      <c r="A26" s="7" t="s">
        <v>15</v>
      </c>
      <c r="B26" s="7" t="s">
        <v>69</v>
      </c>
      <c r="C26" s="23"/>
      <c r="D26" s="23"/>
    </row>
    <row r="27" spans="1:10" ht="15" customHeight="1">
      <c r="A27" s="7" t="s">
        <v>55</v>
      </c>
      <c r="B27" s="7" t="s">
        <v>70</v>
      </c>
      <c r="C27" s="23" t="s">
        <v>71</v>
      </c>
      <c r="D27" s="23" t="s">
        <v>71</v>
      </c>
    </row>
    <row r="28" spans="1:10" ht="15" customHeight="1">
      <c r="A28" s="4" t="s">
        <v>72</v>
      </c>
      <c r="B28" s="4" t="s">
        <v>73</v>
      </c>
      <c r="C28" s="25"/>
      <c r="D28" s="25"/>
    </row>
    <row r="29" spans="1:10" ht="15" customHeight="1">
      <c r="A29" s="4" t="s">
        <v>74</v>
      </c>
      <c r="B29" s="4" t="s">
        <v>75</v>
      </c>
      <c r="C29" s="25"/>
      <c r="D29" s="25"/>
    </row>
    <row r="30" spans="1:10" ht="15" customHeight="1">
      <c r="A30" s="7" t="s">
        <v>57</v>
      </c>
      <c r="B30" s="7" t="s">
        <v>76</v>
      </c>
      <c r="C30" s="23"/>
      <c r="D30" s="23"/>
    </row>
    <row r="31" spans="1:10" ht="15" customHeight="1">
      <c r="A31" s="4" t="s">
        <v>59</v>
      </c>
      <c r="B31" s="4" t="s">
        <v>60</v>
      </c>
      <c r="C31" s="25"/>
      <c r="D31" s="25"/>
    </row>
    <row r="32" spans="1:10" ht="15" customHeight="1">
      <c r="A32" s="4" t="s">
        <v>61</v>
      </c>
      <c r="B32" s="4" t="s">
        <v>62</v>
      </c>
      <c r="C32" s="25"/>
      <c r="D32" s="25"/>
    </row>
    <row r="33" spans="1:4" ht="15" customHeight="1">
      <c r="A33" s="39" t="s">
        <v>77</v>
      </c>
      <c r="B33" s="39"/>
      <c r="C33" s="39"/>
      <c r="D33" s="39"/>
    </row>
    <row r="34" spans="1:4" ht="15" customHeight="1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{'SheetId':'0f0a93f5-60f7-4c27-9121-9ea290dd8334','UId':'7d8df9de-6ec3-46c6-a9cb-3bb3debdabc3','Col':3,'Row':4,'Format':'numberic','Value':'269342339004','TargetCode':''}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{'SheetId':'0f0a93f5-60f7-4c27-9121-9ea290dd8334','UId':'6878300a-c20f-462d-9746-1f03421f3475','Col':4,'Row':4,'Format':'numberic','Value':'266184736793','TargetCode':''}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{'SheetId':'0f0a93f5-60f7-4c27-9121-9ea290dd8334','UId':'cc99c128-86ca-47ff-b226-95c60d9beb91','Col':3,'Row':6,'Format':'numberic','Value':'13962.06','TargetCode':''}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{'SheetId':'0f0a93f5-60f7-4c27-9121-9ea290dd8334','UId':'c3bfcec2-e653-4f82-860b-803225fef5d1','Col':4,'Row':6,'Format':'numberic','Value':'13957.56','TargetCode':''}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{'SheetId':'0f0a93f5-60f7-4c27-9121-9ea290dd8334','UId':'1a4c42c9-725c-46f6-8a85-4bdbfb1f8740','Col':3,'Row':8,'Format':'numberic','Value':'271848963458','TargetCode':''}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{'SheetId':'0f0a93f5-60f7-4c27-9121-9ea290dd8334','UId':'102a5969-ecf0-48a6-9b4c-2ef748e27d05','Col':4,'Row':8,'Format':'numberic','Value':'269342339004','TargetCode':''}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{'SheetId':'0f0a93f5-60f7-4c27-9121-9ea290dd8334','UId':'0adef1d5-524d-427d-84c0-491fb70d8521','Col':3,'Row':10,'Format':'numberic','Value':'13980.17','TargetCode':''}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{'SheetId':'0f0a93f5-60f7-4c27-9121-9ea290dd8334','UId':'dfb17dcf-c5ba-4757-9b28-e20992bc4553','Col':4,'Row':10,'Format':'numberic','Value':'13962.06','TargetCode':''}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{'SheetId':'0f0a93f5-60f7-4c27-9121-9ea290dd8334','UId':'8c1be6bf-76a4-42d7-9fe4-f4822068d5a4','Col':3,'Row':11,'Format':'numberic','Value':'2506624454','TargetCode':''}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{'SheetId':'0f0a93f5-60f7-4c27-9121-9ea290dd8334','UId':'45174d06-2d38-411d-96aa-79e2629d72fe','Col':4,'Row':11,'Format':'numberic','Value':'3157602211','TargetCode':''}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{'SheetId':'0f0a93f5-60f7-4c27-9121-9ea290dd8334','UId':'47189bce-6760-48da-9fba-cbd16cc1da69','Col':3,'Row':12,'Format':'numberic','Value':'351230382','TargetCode':''}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{'SheetId':'0f0a93f5-60f7-4c27-9121-9ea290dd8334','UId':'54b90877-796c-44fd-b01c-bac401362c90','Col':4,'Row':12,'Format':'numberic','Value':'86695245','TargetCode':''}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{'SheetId':'0f0a93f5-60f7-4c27-9121-9ea290dd8334','UId':'b596263e-ac83-4575-a696-5d078fa3d3e4','Col':3,'Row':13,'Format':'numberic','Value':'2155394072','TargetCode':''}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{'SheetId':'0f0a93f5-60f7-4c27-9121-9ea290dd8334','UId':'97dfbdb2-a540-49b5-997a-79b58e09a2ce','Col':4,'Row':13,'Format':'numberic','Value':'3070906966','TargetCode':''}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{'SheetId':'0f0a93f5-60f7-4c27-9121-9ea290dd8334','UId':'99c444f1-5fe2-45a1-82fa-ae77b2e76c8c','Col':3,'Row':15,'Format':'numberic','Value':'18.1100000000006','TargetCode':''}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{'SheetId':'0f0a93f5-60f7-4c27-9121-9ea290dd8334','UId':'3c320467-dbd9-42b8-b876-53a4718cfc56','Col':4,'Row':15,'Format':'numberic','Value':'4.5','TargetCode':''}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{'SheetId':'0f0a93f5-60f7-4c27-9121-9ea290dd8334','UId':'b5f075a6-84c7-47a7-aca6-304f3e7f098b','Col':3,'Row':17,'Format':'numberic','Value':'271848963458','TargetCode':''}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{'SheetId':'0f0a93f5-60f7-4c27-9121-9ea290dd8334','UId':'4a3b5e69-6655-4a3c-91ad-151d0daffbbe','Col':4,'Row':17,'Format':'numberic','Value':'269342339004','TargetCode':''}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{'SheetId':'0f0a93f5-60f7-4c27-9121-9ea290dd8334','UId':'bc8aae90-3d32-424c-89d6-00637a1a5749','Col':3,'Row':18,'Format':'numberic','Value':'166967273011','TargetCode':''}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{'SheetId':'0f0a93f5-60f7-4c27-9121-9ea290dd8334','UId':'0712758c-ed69-4c11-ad9c-a1786f232e94','Col':4,'Row':18,'Format':'numberic','Value':'166967273011','TargetCode':''}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{'SheetId':'0f0a93f5-60f7-4c27-9121-9ea290dd8334','UId':'9d2538f9-f4fe-4678-a845-a343332a4000','Col':3,'Row':20,'Format':'numberic','Value':'6102.79','TargetCode':''}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{'SheetId':'0f0a93f5-60f7-4c27-9121-9ea290dd8334','UId':'2aedc9fa-169e-4d63-8a5f-edb7276fb5de','Col':4,'Row':20,'Format':'numberic','Value':'6102.79','TargetCode':''}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{'SheetId':'0f0a93f5-60f7-4c27-9121-9ea290dd8334','UId':'66104325-15b6-436e-8977-c1215983f874','Col':3,'Row':21,'Format':'numberic','Value':'85318041.6743','TargetCode':''}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{'SheetId':'0f0a93f5-60f7-4c27-9121-9ea290dd8334','UId':'7db1f99a-6d4f-4763-baf8-36e5fd015757','Col':4,'Row':21,'Format':'numberic','Value':'85207520.1474','TargetCode':''}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{'SheetId':'0f0a93f5-60f7-4c27-9121-9ea290dd8334','UId':'17834fd5-1e27-40b9-8148-68fc4fbf1c12','Col':3,'Row':22,'Format':'numberic','Value':'0.0003','TargetCode':''}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{'SheetId':'0f0a93f5-60f7-4c27-9121-9ea290dd8334','UId':'e387b061-10a9-488c-9da4-acb1bc80e5aa','Col':4,'Row':22,'Format':'numberic','Value':'0.0003','TargetCode':''}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sgZr68l9tP0F4SwzKSKPKgBLrWk=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ZNKeiRlbN6DSZzTb6rzX+K85yQc=</DigestValue>
    </Reference>
  </SignedInfo>
  <SignatureValue>12dH+OslxL8A3gsbvIeqQSSGGaXecR8q7zUaKymNvvlsYm8daHuRUbgb3kuXuAmEkb5B4vhZB18m
mKqT/Sop6LxRd+8qwzN7KaiZKpXHP0/KieGGIYXN0CNjP++sJMePDrlUqD/KQTSGAwpchUmOavPi
bng6KJA63vGOy85L7QU=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  <Reference URI="/xl/calcChain.xml?ContentType=application/vnd.openxmlformats-officedocument.spreadsheetml.calcChain+xml">
        <DigestMethod Algorithm="http://www.w3.org/2000/09/xmldsig#sha1"/>
        <DigestValue>4ReFvMJsKTaF2Tss/2s/Ez/PW98=</DigestValue>
      </Reference>
      <Reference URI="/xl/comments1.xml?ContentType=application/vnd.openxmlformats-officedocument.spreadsheetml.comments+xml">
        <DigestMethod Algorithm="http://www.w3.org/2000/09/xmldsig#sha1"/>
        <DigestValue>phSJlO7iSp6EDTUY7TteSjAqfKo=</DigestValue>
      </Reference>
      <Reference URI="/xl/comments2.xml?ContentType=application/vnd.openxmlformats-officedocument.spreadsheetml.comments+xml">
        <DigestMethod Algorithm="http://www.w3.org/2000/09/xmldsig#sha1"/>
        <DigestValue>cFp322IIZ7SY4uFBSlZuAA/Kds0=</DigestValue>
      </Reference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drawings/vmlDrawing1.vml?ContentType=application/vnd.openxmlformats-officedocument.vmlDrawing">
        <DigestMethod Algorithm="http://www.w3.org/2000/09/xmldsig#sha1"/>
        <DigestValue>Sdf3vBKE+uLTLHwgfKHfQSGqTD0=</DigestValue>
      </Reference>
      <Reference URI="/xl/drawings/vmlDrawing2.vml?ContentType=application/vnd.openxmlformats-officedocument.vmlDrawing">
        <DigestMethod Algorithm="http://www.w3.org/2000/09/xmldsig#sha1"/>
        <DigestValue>OHq4UV+Bv1WKwd9VG0VsjUz87Ow=</DigestValue>
      </Reference>
      <Reference URI="/xl/drawings/vmlDrawing3.vml?ContentType=application/vnd.openxmlformats-officedocument.vmlDrawing">
        <DigestMethod Algorithm="http://www.w3.org/2000/09/xmldsig#sha1"/>
        <DigestValue>m1cBq1G2R/q80HHXCCTRfrXN6kQ=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Scnu3rau+Fg7w+cNYJcKS8KJgWc=</DigestValue>
      </Reference>
      <Reference URI="/xl/sharedStrings.xml?ContentType=application/vnd.openxmlformats-officedocument.spreadsheetml.sharedStrings+xml">
        <DigestMethod Algorithm="http://www.w3.org/2000/09/xmldsig#sha1"/>
        <DigestValue>IIg68245abwwYcQ87hyVne8dooI=</DigestValue>
      </Reference>
      <Reference URI="/xl/styles.xml?ContentType=application/vnd.openxmlformats-officedocument.spreadsheetml.styles+xml">
        <DigestMethod Algorithm="http://www.w3.org/2000/09/xmldsig#sha1"/>
        <DigestValue>XmtjXTxdFnSAx9a/wy82cBgrvsY=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book.xml?ContentType=application/vnd.openxmlformats-officedocument.spreadsheetml.sheet.main+xml">
        <DigestMethod Algorithm="http://www.w3.org/2000/09/xmldsig#sha1"/>
        <DigestValue>+s+okmd90QzeIQe0SZ6NL1SXOL8=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1Oj3pj6Rse3sMIpN7YeNCYWDlwI=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sheet1.xml?ContentType=application/vnd.openxmlformats-officedocument.spreadsheetml.worksheet+xml">
        <DigestMethod Algorithm="http://www.w3.org/2000/09/xmldsig#sha1"/>
        <DigestValue>fKj2KDMHhrvKhkV3FJFrTw/yptk=</DigestValue>
      </Reference>
      <Reference URI="/xl/worksheets/sheet2.xml?ContentType=application/vnd.openxmlformats-officedocument.spreadsheetml.worksheet+xml">
        <DigestMethod Algorithm="http://www.w3.org/2000/09/xmldsig#sha1"/>
        <DigestValue>E9F2wv7un6l23IgO6qoZ5T7JJJQ=</DigestValue>
      </Reference>
      <Reference URI="/xl/worksheets/sheet3.xml?ContentType=application/vnd.openxmlformats-officedocument.spreadsheetml.worksheet+xml">
        <DigestMethod Algorithm="http://www.w3.org/2000/09/xmldsig#sha1"/>
        <DigestValue>Fn9abyPHCQFc8QocGxfgFVrDXSQ=</DigestValue>
      </Reference>
      <Reference URI="/xl/worksheets/sheet4.xml?ContentType=application/vnd.openxmlformats-officedocument.spreadsheetml.worksheet+xml">
        <DigestMethod Algorithm="http://www.w3.org/2000/09/xmldsig#sha1"/>
        <DigestValue>FMZc7kkVWdG0+CqNQJLqu5wcGzQ=</DigestValue>
      </Reference>
      <Reference URI="/xl/worksheets/sheet5.xml?ContentType=application/vnd.openxmlformats-officedocument.spreadsheetml.worksheet+xml">
        <DigestMethod Algorithm="http://www.w3.org/2000/09/xmldsig#sha1"/>
        <DigestValue>DTVf8+pfCJ/IOiDPp2S33oxIJlA=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2024-06-17T10:26:02Z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2024-06-17T10:26:02Z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vdbxgOcmAZKrrxY/FtwHkivCiSe5YkR3kYdXKvA9Iw0=</DigestValue>
    </Reference>
    <Reference Type="http://www.w3.org/2000/09/xmldsig#Object" URI="#idOfficeObject">
      <DigestMethod Algorithm="http://www.w3.org/2001/04/xmlenc#sha256"/>
      <DigestValue>Pb7075vZHGbMgi3S1vMm6tWiw03O8YlUEXUfUZ+XWYw=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IOpgtgUr2sN3aSyUR4NCHawri9GPrwbmvDZo2Wf+gVI=</DigestValue>
    </Reference>
  </SignedInfo>
  <SignatureValue>ctGx8bpxRXQWB+xBd3lWVrzzqyoDuklFnABC9UkQj4quX4yv1xJ7izGJXxzlqo1Jz5oMYhTyeQ1V
BJY/ctslBboCD8cgXpls/yeo1jXq3tBssMTi8IfDUT4FcRVu3K2FqXtjllO9SynLWCUCZP/OFJ6U
yg8E4UugVzwanMQTsLxbz3W95c1CqBOCm4Tv6wWd3nnx8Tp1Z38X6b9u3oOiw2BEPk/MPz1omcY2
0j+CcnMIK+Od6kyfvKJRVTLm4JIO1FRIQLbOq7eXG7x76w+qLINLjM4kOPAoqTTUQtt45oWzXH7n
li1+bz6+8Otqw4QIzymw7uNO7jbn7maAwZ4O2g==</SignatureValue>
  <KeyInfo>
    <X509Data>
      <X509Certificate>MIIEcjCCA1qgAwIBAgIQVANmPvWEosh8aPxTZJEi9TANBgkqhkiG9w0BAQsFADBAMQswCQYDVQQGEwJWTjEZMBcGA1UECgwQQmthdiBDb3Jwb3JhdGlvbjEWMBQGA1UEAwwNQmthdkNBIFNIQTI1NjAeFw0yNDA1MTUwNjU0MTRaFw0yOTA1MDkwMzMzMDZaMIGdMR4wHAYKCZImiZPyLGQBAQwOTVNUOjAxMDI3MDMxNzgxWjBYBgNVBAMMUUPDlE5HIFRZIFROSEggTeG7mFQgVEjDgE5IIFZJw4pOIFFV4bqiTiBMw50gUVXhu7ggxJDhuqZVIFTGryBDSOG7qE5HIEtIT8OBTiBJLlAuQTESMBAGA1UECAwJSMOgIE7hu5lpMQswCQYDVQQGEwJWTjCCASIwDQYJKoZIhvcNAQEBBQADggEPADCCAQoCggEBALVsTWO59Ioft1mwmFRtBb9poEbROYUv5iTk1J2hNDh18lY44s5xEJrQy6mMbC8DTUZB97uT1lj0Pj7uf1NEoYGNKwRmvi/ahsZyegBZE8pm4T/OGmbIF5t34hxL3+Xbgzf2xmbOZBCmwMwcNn1xj734VI/DUd6xuszF7d+cnpkr2RoMky9qNLaUwUWHDAJdIs5Q/MprmvGG+kWAhEqQ5VH14n/8x93XEHIizCDVwzksgrSNmsVqn2PBRRFs3O9biN/6Pd581DpoqC05rKhpMHmn2C3qPcW4s0lyVSLie9t9fnUmmt3Kbo3HrEzlDfgz5TiyyEso1qgvfKkXEsuJdZUCAwEAAaOCAQgwggEEMDEGCCsGAQUFBwEBBCUwIzAhBggrBgEFBQcwAYYVaHR0cDovL29jc3AuYmthdmNhLnZuMB0GA1UdDgQWBBSCiOL0/b4Io4rj2oCifWMyyiHk9DAMBgNVHRMBAf8EAjAAMB8GA1UdIwQYMBaAFCvU/hbKnhajZ3VjGDOT4W0TFjTUMDEGA1UdHwQqMCgwJqAkoCKGIGh0dHA6Ly9jcmwuYmthdmNhLnZuL0JrYXZDQTIuY3JsMA4GA1UdDwEB/wQEAwIE8DAfBgNVHSUEGDAWBggrBgEFBQcDBAYKKwYBBAGCNwoDDDAdBgNVHREEFjAUgRJzdXBwb3J0QGlwYS5jb20udm4wDQYJKoZIhvcNAQELBQADggEBABcH5rhxOdy5CADRWMsC+LTUVXkzMjsvuwpQhlmnIpcP96RuCpHnqwAiq6KUSZ6JgxbJZRIzNUoL2o3XKNFzUHn4w39AkWt8UzF1yTwgG6FMR+Cb6fUq6+TQIcny6ee2lXJjRm169/09hMMVkghch8dMtSwHUx2WxgynMrsfC7SjhoxAOJPrCnq8j3cNt40brTxGJjglYcDk0JX+YJHRjS8wYOiGtJIzhB40F7PTJHJ/p9QYKiJE9+PaiKy8rhZ8bhd1GGmqIf4WKIgU51+mX+se5ABxv4irC9Mt2sjWIhEk0dqqTcKPUgt8oYq4XwqRQ2TFTCxtHaqAZm+dEVsPbqU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yctZzhmwhbwYiJxVXyw6NyxL9iGI5K8OBNJ3ja/t7Wo=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GNhimua0Tgwj8GemeywRKEGuJA3/P/DmuZp5iMYVNDo=</DigestValue>
      </Reference>
      <Reference URI="/xl/drawings/vmlDrawing2.vml?ContentType=application/vnd.openxmlformats-officedocument.vmlDrawing">
        <DigestMethod Algorithm="http://www.w3.org/2001/04/xmlenc#sha256"/>
        <DigestValue>PKnXI3csTkntr1fi2JYik1U2jPdGAztgdMSJoDZpIoA=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stjLV7e9S/m5Y9SW/4C+SyswxgwRmbvuemlRjDw8Gxc=</DigestValue>
      </Reference>
      <Reference URI="/xl/sharedStrings.xml?ContentType=application/vnd.openxmlformats-officedocument.spreadsheetml.sharedStrings+xml">
        <DigestMethod Algorithm="http://www.w3.org/2001/04/xmlenc#sha256"/>
        <DigestValue>a5FoPz/TFoAQ+TQCRbhxDgemh3h8RcGQYSSz6klklio=</DigestValue>
      </Reference>
      <Reference URI="/xl/styles.xml?ContentType=application/vnd.openxmlformats-officedocument.spreadsheetml.styles+xml">
        <DigestMethod Algorithm="http://www.w3.org/2001/04/xmlenc#sha256"/>
        <DigestValue>Rzggt8as7xGfbDYfVVO1zdAMZ4TU1a9VsrMEa7ahtKE=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mY09S8qWL0/YPaHwYklM0SdDdcCrHIspculipRuHgu4=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tAw0CM4ccbE0LI7BZe2RQojB2vCAlZVSovckU6XQgKA=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zKwrOSqbdA+yPuQ1FEjXZCmnYWi1J58LkS0D6WxNZNw=</DigestValue>
      </Reference>
      <Reference URI="/xl/worksheets/sheet2.xml?ContentType=application/vnd.openxmlformats-officedocument.spreadsheetml.worksheet+xml">
        <DigestMethod Algorithm="http://www.w3.org/2001/04/xmlenc#sha256"/>
        <DigestValue>mSiQq8gUkJj8jeNAT2KXo8t/iSPXDm4BbBKNy4ZXK60=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PavCCtNx+HnBtPWqHf7ToEm/5VhacYiy3V6GkZRXD6U=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2024-06-18T02:59:31Z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16.0.10406/14</OfficeVersion>
          <ApplicationVersion>16.0.10410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2024-06-18T02:59:31Z</xd:SigningTime>
          <xd:SigningCertificate>
            <xd:Cert>
              <xd:CertDigest>
                <DigestMethod Algorithm="http://www.w3.org/2001/04/xmlenc#sha256"/>
                <DigestValue>KTDJ0LCr155effvsVcx9Gd3uYj7CRRVtbswVjfItm3U=</DigestValue>
              </xd:CertDigest>
              <xd:IssuerSerial>
                <X509IssuerName>CN=BkavCA SHA256, O=Bkav Corporation, C=VN</X509IssuerName>
                <X509SerialNumber>111672802330418360497679962978340905717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dcterms:created xsi:type="dcterms:W3CDTF">2021-05-17T07:04:34Z</dcterms:created>
  <dcterms:modified xsi:type="dcterms:W3CDTF">2024-06-17T02:27:16Z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